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782CF572-1470-4DCE-9CA1-2C06DD6E78E6}"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<sst xmlns="http://schemas.openxmlformats.org/spreadsheetml/2006/main" count="257" uniqueCount="132">
  <si>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</si>
  <si>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</si>
  <si>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</si>
  <si>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</si>
  <si>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</si>
  <si>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</si>
  <si>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</si>
  <si>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</si>
  <si>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</si>
  <si>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</si>
  <si>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</si>
  <si>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</si>
  <si>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</si>
  <si>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</si>
  <si>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</si>
  <si>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</si>
  <si>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</si>
  <si>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</si>
  <si>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</si>
  <si>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</si>
  <si>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</si>
  <si>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</si>
  <si>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</si>
  <si>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</si>
  <si>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</si>
  <si>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</si>
  <si>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</si>
  <si>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</si>
  <si>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</si>
  <si>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</si>
  <si>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</si>
  <si>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</si>
  <si>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</si>
  <si>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</si>
  <si>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</si>
  <si>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</si>
  <si>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</si>
  <si>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</si>
  <si>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</si>
  <si>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</si>
  <si>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</si>
  <si>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</si>
  <si>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</si>
  <si>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</si>
  <si>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</si>
  <si>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</si>
  <si>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</si>
  <si>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</si>
  <si>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</si>
  <si>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</si>
  <si>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</si>
  <si>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</si>
  <si>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</si>
  <si>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</si>
  <si>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</si>
  <si>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</si>
  <si>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</si>
  <si>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</si>
  <si>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</si>
  <si>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</si>
  <si>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</si>
  <si>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</si>
  <si>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</si>
  <si>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</si>
  <si>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</si>
  <si>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</si>
  <si>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</si>
  <si>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</si>
  <si>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</si>
  <si>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</si>
  <si>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</si>
  <si>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</si>
  <si>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</si>
  <si>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</si>
  <si>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</si>
  <si>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</si>
  <si>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</si>
  <si>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</si>
  <si>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</si>
  <si>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</si>
  <si>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</si>
  <si>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</si>
  <si>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</si>
  <si>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</si>
  <si>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</si>
  <si>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</si>
  <si>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</si>
  <si>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</si>
  <si>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</si>
  <si>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</si>
  <si>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</si>
  <si>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</si>
  <si>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</si>
  <si>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</si>
  <si>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</si>
  <si>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</si>
  <si>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</si>
  <si>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</si>
  <si>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</si>
  <si>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</si>
  <si>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</si>
  <si>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</si>
  <si>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</si>
  <si>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</si>
  <si>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</si>
  <si>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</si>
  <si>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</si>
  <si>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</si>
  <si>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</si>
  <si>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</si>
  <si>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</si>
  <si>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</si>
  <si>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</si>
  <si>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</si>
  <si>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</si>
  <si>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</si>
  <si>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</si>
  <si>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</si>
  <si>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Schaffhausen</t>
  </si>
  <si>
    <t>Michaela</t>
  </si>
  <si>
    <t>Hänggi</t>
  </si>
  <si>
    <t xml:space="preserve">Gesundheitsamt </t>
  </si>
  <si>
    <t>Departement des Innern</t>
  </si>
  <si>
    <t>Mühlentalstrasse</t>
  </si>
  <si>
    <t>052 632 65 85</t>
  </si>
  <si>
    <t>mchaela.haenggi@sh.ch</t>
  </si>
  <si>
    <t>www.gesundheitsfoerderung.sh.ch</t>
  </si>
  <si>
    <t>VJPS, Verein Jugendfragen, Prävention und Suchthilfe</t>
  </si>
  <si>
    <t>(Jahresbeitrag)</t>
  </si>
  <si>
    <t>VJPS</t>
  </si>
  <si>
    <t>Radix Kanton Zürich, Sucht Schweiz, SOS-Spielsucht</t>
  </si>
  <si>
    <t>Der Kanton Schaffhausen hat eine Leistungsvereinbarung mit dem Trägerverein der Fachstelle für Gesundheitsförderung, Prävention und Suchthilfe, welcher die Aufgaben in der Prävention und Beratung der Spielsucht operativ wahrnimmt und die Bekämpfung der sozialschädlichen Auswirkungen des Glücksspiels aktiv angeht. Die der Fachstelle zugesprochenen Mittel werden in erster Linie für präventive Projekte (freelance-Angebot für Schulklassen und mittels einem interkantonal entwickelten Selbsthilfetool Glücksspielsucht (Safer-Gambling)) eingesetzt.  2022 beteiligte sich der Kanton Schaffhausen iin Zusammenarbeit mit anderen Deutschschweizer Kantonen an der Ausarbeitung der grossen, nationalen Kampagne Glücksspielsucht, welche 2023 stattfinden wird. Ausserdem wurde im Kanton Schaffhausen im Rahemn der Fussball-WM eine Sportwettenkampagne durchgeführt. Daneben finden auch immer wieder direkte Beratungen statt. Die Fachvernetzung erfolgt mit dem Fachverband Sucht. Die Zusammenarbeit mit dem lokalen Spielcasino findet in einem kooperativen Umfeld statt. Der Kanton SH führt keinen eigenen Fonds für die Spielsuchtabgabe, vielmehr ist er Bestandteil des Fonds für Suchtprophylaxe und Gesundheitsförderung. Dieser wird neben der Spielsuchtabgabe durch die kantonale Alkoholabgabe, den Alkoholzehntel, nationale Beiträge für Gesundheitsförderungs-Programme und kantonseigenen Beiträgen alimentiert. Die Mittelverwendung im Jahr 2022 liegt wie immer über dem zugesprochenen Beitrag für die Spielsucht-Prävention und es findet keine Reservenbildung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</si>
</sst>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36737.1</c:v>
                </c:pt>
                <c:pt idx="1">
                  <c:v>37000</c:v>
                </c:pt>
                <c:pt idx="2">
                  <c:v>-262.90000000000146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0</c:v>
                </c:pt>
                <c:pt idx="1">
                  <c:v>0</c:v>
                </c:pt>
                <c:pt idx="2">
                  <c:v>-262.90000000000146</c:v>
                </c:pt>
                <c:pt idx="3">
                  <c:v>-262.90000000000146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26000</c:v>
                </c:pt>
                <c:pt idx="1">
                  <c:v>9000</c:v>
                </c:pt>
                <c:pt idx="2">
                  <c:v>2000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7" t="s">
        <v>91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9" t="s">
        <v>118</v>
      </c>
      <c r="F6" s="200"/>
      <c r="G6" s="200"/>
      <c r="H6" s="201"/>
      <c r="I6" s="1"/>
      <c r="J6" s="1"/>
      <c r="K6" s="6"/>
      <c r="L6" s="6"/>
      <c r="M6" s="202" t="s">
        <v>131</v>
      </c>
      <c r="N6" s="202"/>
      <c r="O6" s="202"/>
      <c r="P6" s="202"/>
      <c r="Q6" s="202"/>
      <c r="R6" s="202"/>
      <c r="S6" s="202"/>
      <c r="T6" s="202"/>
      <c r="U6" s="202"/>
      <c r="V6" s="1"/>
      <c r="W6" s="1"/>
      <c r="X6" s="1"/>
      <c r="Y6" s="1"/>
      <c r="Z6" s="1"/>
      <c r="AA6" s="1"/>
      <c r="AB6" s="1"/>
      <c r="AC6" s="1"/>
      <c r="AD6" s="1"/>
      <c r="AE6" s="1"/>
      <c r="AF6" s="1"/>
      <c r="AG6" s="1"/>
      <c r="AH6" s="1"/>
      <c r="AI6" s="1"/>
    </row>
    <row r="7" spans="1:35" ht="14.45" customHeight="1" x14ac:dyDescent="0.25">
      <c r="A7" s="1"/>
      <c r="B7" s="1"/>
      <c r="C7" s="27" t="s">
        <v>7</v>
      </c>
      <c r="D7" s="28"/>
      <c r="E7" s="199"/>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45" customHeight="1" x14ac:dyDescent="0.25">
      <c r="A8" s="1"/>
      <c r="B8" s="5"/>
      <c r="C8" s="27" t="s">
        <v>9</v>
      </c>
      <c r="D8" s="6"/>
      <c r="E8" s="199" t="s">
        <v>119</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5" x14ac:dyDescent="0.25">
      <c r="A9" s="1"/>
      <c r="B9" s="7"/>
      <c r="C9" s="27" t="s">
        <v>10</v>
      </c>
      <c r="D9" s="6"/>
      <c r="E9" s="199" t="s">
        <v>120</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5" x14ac:dyDescent="0.25">
      <c r="A10" s="1"/>
      <c r="B10" s="7"/>
      <c r="C10" s="27" t="s">
        <v>11</v>
      </c>
      <c r="D10" s="6"/>
      <c r="E10" s="199" t="s">
        <v>121</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5" x14ac:dyDescent="0.25">
      <c r="A11" s="1"/>
      <c r="B11" s="7"/>
      <c r="C11" s="27" t="s">
        <v>8</v>
      </c>
      <c r="D11" s="6"/>
      <c r="E11" s="199" t="s">
        <v>122</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5" x14ac:dyDescent="0.25">
      <c r="A12" s="1"/>
      <c r="B12" s="7"/>
      <c r="C12" s="27" t="s">
        <v>12</v>
      </c>
      <c r="D12" s="6"/>
      <c r="E12" s="199" t="s">
        <v>123</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45" customHeight="1" x14ac:dyDescent="0.25">
      <c r="A13" s="1"/>
      <c r="B13" s="7"/>
      <c r="C13" s="27" t="s">
        <v>85</v>
      </c>
      <c r="D13" s="6"/>
      <c r="E13" s="199">
        <v>105</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5" x14ac:dyDescent="0.25">
      <c r="A14" s="1"/>
      <c r="B14" s="7"/>
      <c r="C14" s="27" t="s">
        <v>14</v>
      </c>
      <c r="D14" s="6"/>
      <c r="E14" s="199"/>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5" x14ac:dyDescent="0.25">
      <c r="A15" s="1"/>
      <c r="B15" s="7"/>
      <c r="C15" s="27" t="s">
        <v>15</v>
      </c>
      <c r="D15" s="6"/>
      <c r="E15" s="199">
        <v>8200</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5" x14ac:dyDescent="0.25">
      <c r="A16" s="1"/>
      <c r="B16" s="7"/>
      <c r="C16" s="27" t="s">
        <v>16</v>
      </c>
      <c r="D16" s="6"/>
      <c r="E16" s="199" t="s">
        <v>118</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45" customHeight="1" x14ac:dyDescent="0.25">
      <c r="A17" s="1"/>
      <c r="B17" s="7"/>
      <c r="C17" s="27" t="s">
        <v>17</v>
      </c>
      <c r="D17" s="6"/>
      <c r="E17" s="203" t="s">
        <v>124</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5" x14ac:dyDescent="0.2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5" x14ac:dyDescent="0.25">
      <c r="A19" s="1"/>
      <c r="B19" s="6"/>
      <c r="C19" s="27" t="s">
        <v>19</v>
      </c>
      <c r="D19" s="14"/>
      <c r="E19" s="204" t="s">
        <v>125</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5" x14ac:dyDescent="0.25">
      <c r="A20" s="1"/>
      <c r="B20" s="1"/>
      <c r="C20" s="27" t="s">
        <v>20</v>
      </c>
      <c r="D20" s="14"/>
      <c r="E20" s="204" t="s">
        <v>126</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88</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4" t="s">
        <v>89</v>
      </c>
      <c r="D25" s="185"/>
      <c r="E25" s="185"/>
      <c r="F25" s="185"/>
      <c r="G25" s="186"/>
      <c r="H25" s="61">
        <v>36737.1</v>
      </c>
      <c r="I25" s="1"/>
      <c r="J25" s="8"/>
      <c r="K25" s="15"/>
      <c r="L25" s="15"/>
      <c r="M25" s="15"/>
      <c r="N25" s="4"/>
      <c r="O25" s="184" t="s">
        <v>92</v>
      </c>
      <c r="P25" s="186"/>
      <c r="Q25" s="186"/>
      <c r="R25" s="186"/>
      <c r="S25" s="186"/>
      <c r="T25" s="186"/>
      <c r="U25" s="86">
        <v>0</v>
      </c>
      <c r="V25" s="1"/>
      <c r="W25" s="1"/>
      <c r="X25" s="1"/>
      <c r="Y25" s="1"/>
      <c r="Z25" s="184" t="s">
        <v>96</v>
      </c>
      <c r="AA25" s="186"/>
      <c r="AB25" s="186"/>
      <c r="AC25" s="186"/>
      <c r="AD25" s="186"/>
      <c r="AE25" s="186"/>
      <c r="AF25" s="86">
        <v>0</v>
      </c>
      <c r="AG25" s="1"/>
      <c r="AH25" s="1"/>
      <c r="AI25" s="1"/>
    </row>
    <row r="26" spans="1:35" ht="15" x14ac:dyDescent="0.25">
      <c r="A26" s="1"/>
      <c r="B26" s="1"/>
      <c r="C26" s="184" t="s">
        <v>90</v>
      </c>
      <c r="D26" s="185"/>
      <c r="E26" s="185"/>
      <c r="F26" s="185"/>
      <c r="G26" s="186"/>
      <c r="H26" s="50">
        <f>H77</f>
        <v>37000</v>
      </c>
      <c r="I26" s="1"/>
      <c r="J26" s="8"/>
      <c r="K26" s="15"/>
      <c r="L26" s="15"/>
      <c r="M26" s="15"/>
      <c r="N26" s="4"/>
      <c r="O26" s="184" t="s">
        <v>27</v>
      </c>
      <c r="P26" s="186"/>
      <c r="Q26" s="186"/>
      <c r="R26" s="186"/>
      <c r="S26" s="186"/>
      <c r="T26" s="186"/>
      <c r="U26" s="61"/>
      <c r="V26" s="1"/>
      <c r="W26" s="1"/>
      <c r="X26" s="1"/>
      <c r="Y26" s="1"/>
      <c r="Z26" s="184" t="s">
        <v>97</v>
      </c>
      <c r="AA26" s="186"/>
      <c r="AB26" s="186"/>
      <c r="AC26" s="186"/>
      <c r="AD26" s="186"/>
      <c r="AE26" s="186"/>
      <c r="AF26" s="86">
        <v>0</v>
      </c>
      <c r="AG26" s="1"/>
      <c r="AH26" s="1"/>
      <c r="AI26" s="1"/>
    </row>
    <row r="27" spans="1:35" ht="15" x14ac:dyDescent="0.25">
      <c r="A27" s="1"/>
      <c r="B27" s="1"/>
      <c r="C27" s="184" t="s">
        <v>26</v>
      </c>
      <c r="D27" s="185"/>
      <c r="E27" s="185"/>
      <c r="F27" s="185"/>
      <c r="G27" s="186"/>
      <c r="H27" s="50">
        <f>H25-H26</f>
        <v>-262.90000000000146</v>
      </c>
      <c r="I27" s="1"/>
      <c r="J27" s="8"/>
      <c r="K27" s="15"/>
      <c r="L27" s="15"/>
      <c r="M27" s="15"/>
      <c r="N27" s="4"/>
      <c r="O27" s="184" t="s">
        <v>93</v>
      </c>
      <c r="P27" s="185"/>
      <c r="Q27" s="185"/>
      <c r="R27" s="185"/>
      <c r="S27" s="186"/>
      <c r="T27" s="186"/>
      <c r="U27" s="50">
        <f>H27</f>
        <v>-262.90000000000146</v>
      </c>
      <c r="V27" s="1"/>
      <c r="W27" s="1"/>
      <c r="X27" s="1"/>
      <c r="Y27" s="1"/>
      <c r="Z27" s="184" t="s">
        <v>26</v>
      </c>
      <c r="AA27" s="185"/>
      <c r="AB27" s="185"/>
      <c r="AC27" s="185"/>
      <c r="AD27" s="186"/>
      <c r="AE27" s="186"/>
      <c r="AF27" s="92">
        <f>AF26-AF25</f>
        <v>0</v>
      </c>
      <c r="AG27" s="1"/>
      <c r="AH27" s="1"/>
      <c r="AI27" s="1"/>
    </row>
    <row r="28" spans="1:35" ht="15" x14ac:dyDescent="0.25">
      <c r="A28" s="1"/>
      <c r="B28" s="1"/>
      <c r="C28" s="14"/>
      <c r="D28" s="14"/>
      <c r="E28" s="14"/>
      <c r="F28" s="14"/>
      <c r="G28" s="1"/>
      <c r="H28" s="1"/>
      <c r="I28" s="1"/>
      <c r="J28" s="8"/>
      <c r="K28" s="15"/>
      <c r="L28" s="15"/>
      <c r="M28" s="15"/>
      <c r="N28" s="4"/>
      <c r="O28" s="184" t="s">
        <v>94</v>
      </c>
      <c r="P28" s="185"/>
      <c r="Q28" s="185"/>
      <c r="R28" s="185"/>
      <c r="S28" s="186"/>
      <c r="T28" s="186"/>
      <c r="U28" s="50">
        <f>U25-(-1*U26)-(-1*U27)</f>
        <v>-262.90000000000146</v>
      </c>
      <c r="V28" s="1"/>
      <c r="W28" s="1"/>
      <c r="X28" s="1"/>
      <c r="Y28" s="1"/>
      <c r="Z28" s="194"/>
      <c r="AA28" s="195"/>
      <c r="AB28" s="195"/>
      <c r="AC28" s="195"/>
      <c r="AD28" s="196"/>
      <c r="AE28" s="196"/>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4"/>
      <c r="AA29" s="195"/>
      <c r="AB29" s="195"/>
      <c r="AC29" s="195"/>
      <c r="AD29" s="196"/>
      <c r="AE29" s="196"/>
      <c r="AF29" s="90"/>
      <c r="AG29" s="77"/>
      <c r="AH29" s="1"/>
      <c r="AI29" s="1"/>
    </row>
    <row r="30" spans="1:35" ht="15" customHeight="1" x14ac:dyDescent="0.25">
      <c r="A30" s="1"/>
      <c r="B30" s="1"/>
      <c r="C30" s="14"/>
      <c r="D30" s="14"/>
      <c r="E30" s="14"/>
      <c r="F30" s="14"/>
      <c r="G30" s="1"/>
      <c r="H30" s="1"/>
      <c r="I30" s="1"/>
      <c r="J30" s="8"/>
      <c r="K30" s="15"/>
      <c r="L30" s="15"/>
      <c r="M30" s="15"/>
      <c r="N30" s="4"/>
      <c r="O30" s="75" t="s">
        <v>95</v>
      </c>
      <c r="P30" s="76"/>
      <c r="Q30" s="76"/>
      <c r="R30" s="76"/>
      <c r="S30" s="6"/>
      <c r="T30" s="6"/>
      <c r="U30" s="66" t="s">
        <v>78</v>
      </c>
      <c r="V30" s="1"/>
      <c r="W30" s="1"/>
      <c r="X30" s="1"/>
      <c r="Y30" s="1"/>
      <c r="Z30" s="183" t="s">
        <v>84</v>
      </c>
      <c r="AA30" s="183"/>
      <c r="AB30" s="183"/>
      <c r="AC30" s="183"/>
      <c r="AD30" s="164" t="s">
        <v>129</v>
      </c>
      <c r="AE30" s="165"/>
      <c r="AF30" s="166"/>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66" t="s">
        <v>78</v>
      </c>
      <c r="V31" s="77"/>
      <c r="W31" s="1"/>
      <c r="X31" s="1"/>
      <c r="Y31" s="1"/>
      <c r="Z31" s="183"/>
      <c r="AA31" s="183"/>
      <c r="AB31" s="183"/>
      <c r="AC31" s="18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7" t="s">
        <v>98</v>
      </c>
      <c r="D34" s="188"/>
      <c r="E34" s="188"/>
      <c r="F34" s="188"/>
      <c r="G34" s="188"/>
      <c r="H34" s="18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89"/>
      <c r="R35" s="189"/>
      <c r="S35" s="189"/>
      <c r="T35" s="189"/>
      <c r="U35" s="1"/>
      <c r="V35" s="1"/>
      <c r="W35" s="1"/>
      <c r="X35" s="1"/>
      <c r="Y35" s="1"/>
      <c r="Z35" s="1"/>
      <c r="AA35" s="1"/>
      <c r="AB35" s="1"/>
      <c r="AC35" s="1"/>
      <c r="AD35" s="1"/>
      <c r="AE35" s="1"/>
      <c r="AF35" s="1"/>
      <c r="AG35" s="1"/>
      <c r="AH35" s="1"/>
      <c r="AI35" s="1"/>
    </row>
    <row r="36" spans="1:35" ht="26.25" customHeight="1" x14ac:dyDescent="0.25">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192"/>
      <c r="AB36" s="192"/>
      <c r="AC36" s="192"/>
      <c r="AD36" s="192"/>
      <c r="AE36" s="192"/>
      <c r="AF36" s="192"/>
      <c r="AG36" s="192"/>
      <c r="AH36" s="193"/>
      <c r="AI36" s="1"/>
    </row>
    <row r="37" spans="1:35" ht="13.9" customHeight="1" x14ac:dyDescent="0.25">
      <c r="A37" s="1"/>
      <c r="B37" s="46">
        <v>1</v>
      </c>
      <c r="C37" s="142" t="s">
        <v>127</v>
      </c>
      <c r="D37" s="143"/>
      <c r="E37" s="143"/>
      <c r="F37" s="143"/>
      <c r="G37" s="144"/>
      <c r="H37" s="62">
        <v>37000</v>
      </c>
      <c r="I37" s="1"/>
      <c r="J37" s="64" t="s">
        <v>50</v>
      </c>
      <c r="K37" s="64"/>
      <c r="L37" s="1"/>
      <c r="M37" s="63">
        <v>26000</v>
      </c>
      <c r="N37" s="52"/>
      <c r="O37" s="63">
        <v>9000</v>
      </c>
      <c r="P37" s="52"/>
      <c r="Q37" s="63">
        <v>2000</v>
      </c>
      <c r="R37" s="52"/>
      <c r="S37" s="63"/>
      <c r="T37" s="52"/>
      <c r="U37" s="63"/>
      <c r="V37" s="30"/>
      <c r="W37" s="40">
        <f t="shared" ref="W37:W77" si="0">H37 - (M37+O37+Q37+S37+U37)</f>
        <v>0</v>
      </c>
      <c r="X37" s="40"/>
      <c r="Y37" s="1"/>
      <c r="Z37" s="178"/>
      <c r="AA37" s="179"/>
      <c r="AB37" s="179"/>
      <c r="AC37" s="179"/>
      <c r="AD37" s="179"/>
      <c r="AE37" s="179"/>
      <c r="AF37" s="179"/>
      <c r="AG37" s="179"/>
      <c r="AH37" s="179"/>
      <c r="AI37" s="1"/>
    </row>
    <row r="38" spans="1:35" ht="13.9" customHeight="1" x14ac:dyDescent="0.2">
      <c r="A38" s="1"/>
      <c r="B38" s="47">
        <v>2</v>
      </c>
      <c r="C38" s="142" t="s">
        <v>128</v>
      </c>
      <c r="D38" s="143"/>
      <c r="E38" s="143"/>
      <c r="F38" s="143"/>
      <c r="G38" s="144"/>
      <c r="H38" s="62"/>
      <c r="I38" s="1"/>
      <c r="J38" s="64"/>
      <c r="K38" s="64"/>
      <c r="L38" s="1"/>
      <c r="M38" s="63"/>
      <c r="N38" s="52"/>
      <c r="O38" s="63"/>
      <c r="P38" s="52"/>
      <c r="Q38" s="63"/>
      <c r="R38" s="52"/>
      <c r="S38" s="63"/>
      <c r="T38" s="52"/>
      <c r="U38" s="63"/>
      <c r="V38" s="30"/>
      <c r="W38" s="40">
        <f t="shared" si="0"/>
        <v>0</v>
      </c>
      <c r="X38" s="40"/>
      <c r="Y38" s="1"/>
      <c r="Z38" s="167" t="s">
        <v>105</v>
      </c>
      <c r="AA38" s="168"/>
      <c r="AB38" s="168"/>
      <c r="AC38" s="168"/>
      <c r="AD38" s="168"/>
      <c r="AE38" s="168"/>
      <c r="AF38" s="168"/>
      <c r="AG38" s="168"/>
      <c r="AH38" s="169"/>
      <c r="AI38" s="1"/>
    </row>
    <row r="39" spans="1:35" ht="13.9" customHeight="1" x14ac:dyDescent="0.2">
      <c r="A39" s="1"/>
      <c r="B39" s="47">
        <v>3</v>
      </c>
      <c r="C39" s="142"/>
      <c r="D39" s="143"/>
      <c r="E39" s="143"/>
      <c r="F39" s="143"/>
      <c r="G39" s="144"/>
      <c r="H39" s="62"/>
      <c r="I39" s="1"/>
      <c r="J39" s="64"/>
      <c r="K39" s="64"/>
      <c r="L39" s="1"/>
      <c r="M39" s="63"/>
      <c r="N39" s="52"/>
      <c r="O39" s="63"/>
      <c r="P39" s="52"/>
      <c r="Q39" s="63"/>
      <c r="R39" s="52"/>
      <c r="S39" s="63"/>
      <c r="T39" s="52"/>
      <c r="U39" s="63"/>
      <c r="V39" s="30"/>
      <c r="W39" s="40">
        <f t="shared" si="0"/>
        <v>0</v>
      </c>
      <c r="X39" s="40"/>
      <c r="Y39" s="1"/>
      <c r="Z39" s="168"/>
      <c r="AA39" s="168"/>
      <c r="AB39" s="168"/>
      <c r="AC39" s="168"/>
      <c r="AD39" s="168"/>
      <c r="AE39" s="168"/>
      <c r="AF39" s="168"/>
      <c r="AG39" s="168"/>
      <c r="AH39" s="169"/>
      <c r="AI39" s="1"/>
    </row>
    <row r="40" spans="1:35" ht="13.9" customHeight="1" x14ac:dyDescent="0.2">
      <c r="A40" s="1"/>
      <c r="B40" s="47">
        <v>4</v>
      </c>
      <c r="C40" s="142"/>
      <c r="D40" s="143"/>
      <c r="E40" s="143"/>
      <c r="F40" s="143"/>
      <c r="G40" s="144"/>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2"/>
      <c r="D41" s="143"/>
      <c r="E41" s="143"/>
      <c r="F41" s="143"/>
      <c r="G41" s="144"/>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2"/>
      <c r="D42" s="143"/>
      <c r="E42" s="143"/>
      <c r="F42" s="143"/>
      <c r="G42" s="144"/>
      <c r="H42" s="62"/>
      <c r="I42" s="1"/>
      <c r="J42" s="64"/>
      <c r="K42" s="64"/>
      <c r="L42" s="1"/>
      <c r="M42" s="63"/>
      <c r="N42" s="52"/>
      <c r="O42" s="63"/>
      <c r="P42" s="52"/>
      <c r="Q42" s="63"/>
      <c r="R42" s="52"/>
      <c r="S42" s="63"/>
      <c r="T42" s="52"/>
      <c r="U42" s="63"/>
      <c r="V42" s="30"/>
      <c r="W42" s="40">
        <f t="shared" si="0"/>
        <v>0</v>
      </c>
      <c r="X42" s="40"/>
      <c r="Y42" s="1"/>
      <c r="Z42" s="65"/>
      <c r="AA42" s="162"/>
      <c r="AB42" s="163"/>
      <c r="AC42" s="163"/>
      <c r="AD42" s="37"/>
      <c r="AE42" s="164" t="s">
        <v>130</v>
      </c>
      <c r="AF42" s="165"/>
      <c r="AG42" s="166"/>
      <c r="AH42" s="70"/>
      <c r="AI42" s="1"/>
    </row>
    <row r="43" spans="1:35" ht="13.9" customHeight="1" x14ac:dyDescent="0.2">
      <c r="A43" s="1"/>
      <c r="B43" s="47">
        <v>7</v>
      </c>
      <c r="C43" s="142"/>
      <c r="D43" s="143"/>
      <c r="E43" s="143"/>
      <c r="F43" s="143"/>
      <c r="G43" s="144"/>
      <c r="H43" s="62"/>
      <c r="I43" s="1"/>
      <c r="J43" s="64"/>
      <c r="K43" s="64"/>
      <c r="L43" s="1"/>
      <c r="M43" s="63"/>
      <c r="N43" s="52"/>
      <c r="O43" s="63"/>
      <c r="P43" s="52"/>
      <c r="Q43" s="63"/>
      <c r="R43" s="52"/>
      <c r="S43" s="63"/>
      <c r="T43" s="52"/>
      <c r="U43" s="63"/>
      <c r="V43" s="30"/>
      <c r="W43" s="40">
        <f t="shared" si="0"/>
        <v>0</v>
      </c>
      <c r="X43" s="40"/>
      <c r="Y43" s="1"/>
      <c r="Z43" s="65"/>
      <c r="AA43" s="148" t="s">
        <v>40</v>
      </c>
      <c r="AB43" s="149"/>
      <c r="AC43" s="149"/>
      <c r="AD43" s="66"/>
      <c r="AE43" s="150"/>
      <c r="AF43" s="151"/>
      <c r="AG43" s="151"/>
      <c r="AH43" s="70"/>
      <c r="AI43" s="1"/>
    </row>
    <row r="44" spans="1:35" ht="13.9" customHeight="1" x14ac:dyDescent="0.2">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3" t="s">
        <v>106</v>
      </c>
      <c r="AA46" s="154"/>
      <c r="AB46" s="154"/>
      <c r="AC46" s="154"/>
      <c r="AD46" s="154"/>
      <c r="AE46" s="154"/>
      <c r="AF46" s="154"/>
      <c r="AG46" s="154"/>
      <c r="AH46" s="155"/>
      <c r="AI46" s="1"/>
    </row>
    <row r="47" spans="1:35" ht="13.9" customHeight="1" x14ac:dyDescent="0.2">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59"/>
      <c r="AA48" s="160"/>
      <c r="AB48" s="160"/>
      <c r="AC48" s="160"/>
      <c r="AD48" s="160"/>
      <c r="AE48" s="160"/>
      <c r="AF48" s="160"/>
      <c r="AG48" s="160"/>
      <c r="AH48" s="161"/>
      <c r="AI48" s="1"/>
    </row>
    <row r="49" spans="1:41" ht="13.9" customHeight="1" x14ac:dyDescent="0.2">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2" t="s">
        <v>86</v>
      </c>
      <c r="AC50" s="152"/>
      <c r="AD50" s="102"/>
      <c r="AE50" s="170" t="s">
        <v>80</v>
      </c>
      <c r="AF50" s="170"/>
      <c r="AG50" s="170"/>
      <c r="AH50" s="171"/>
      <c r="AI50" s="1"/>
    </row>
    <row r="51" spans="1:41" ht="13.9" customHeight="1" x14ac:dyDescent="0.2">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2"/>
      <c r="AC51" s="152"/>
      <c r="AD51" s="102"/>
      <c r="AE51" s="170"/>
      <c r="AF51" s="170"/>
      <c r="AG51" s="170"/>
      <c r="AH51" s="171"/>
      <c r="AI51" s="1"/>
    </row>
    <row r="52" spans="1:41" ht="13.9" customHeight="1" x14ac:dyDescent="0.2">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130"/>
      <c r="AB52" s="172"/>
      <c r="AC52" s="173"/>
      <c r="AD52" s="132"/>
      <c r="AE52" s="228"/>
      <c r="AF52" s="229"/>
      <c r="AG52" s="230"/>
      <c r="AH52" s="129"/>
      <c r="AI52" s="1"/>
    </row>
    <row r="53" spans="1:41" ht="13.9" customHeight="1" x14ac:dyDescent="0.2">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130"/>
      <c r="AB53" s="174"/>
      <c r="AC53" s="175"/>
      <c r="AD53" s="37"/>
      <c r="AE53" s="77"/>
      <c r="AF53" s="77"/>
      <c r="AG53" s="77"/>
      <c r="AH53" s="112"/>
      <c r="AI53" s="1"/>
    </row>
    <row r="54" spans="1:41" ht="13.9" customHeight="1" x14ac:dyDescent="0.2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131"/>
      <c r="AB54" s="174"/>
      <c r="AC54" s="175"/>
      <c r="AD54" s="37"/>
      <c r="AE54" s="37"/>
      <c r="AF54" s="37"/>
      <c r="AG54" s="1"/>
      <c r="AH54" s="68"/>
      <c r="AI54" s="1"/>
    </row>
    <row r="55" spans="1:41" ht="13.9" customHeight="1" x14ac:dyDescent="0.2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131"/>
      <c r="AB55" s="176"/>
      <c r="AC55" s="177"/>
      <c r="AD55" s="96"/>
      <c r="AE55" s="96"/>
      <c r="AF55" s="96"/>
      <c r="AG55" s="1"/>
      <c r="AH55" s="68"/>
      <c r="AI55" s="1"/>
    </row>
    <row r="56" spans="1:41" ht="13.9" customHeight="1" x14ac:dyDescent="0.2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8"/>
      <c r="AA58" s="179"/>
      <c r="AB58" s="179"/>
      <c r="AC58" s="179"/>
      <c r="AD58" s="179"/>
      <c r="AE58" s="179"/>
      <c r="AF58" s="179"/>
      <c r="AG58" s="179"/>
      <c r="AH58" s="179"/>
      <c r="AI58" s="1"/>
    </row>
    <row r="59" spans="1:41" ht="14.25" x14ac:dyDescent="0.2">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1" t="s">
        <v>107</v>
      </c>
      <c r="AA59" s="232"/>
      <c r="AB59" s="232"/>
      <c r="AC59" s="232"/>
      <c r="AD59" s="232"/>
      <c r="AE59" s="232"/>
      <c r="AF59" s="232"/>
      <c r="AG59" s="232"/>
      <c r="AH59" s="233"/>
      <c r="AI59" s="1"/>
    </row>
    <row r="60" spans="1:41" ht="14.45" customHeight="1" x14ac:dyDescent="0.2">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2">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2">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2">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2">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6" t="s">
        <v>109</v>
      </c>
      <c r="AA66" s="255"/>
      <c r="AB66" s="255"/>
      <c r="AC66" s="255"/>
      <c r="AD66" s="255"/>
      <c r="AE66" s="255"/>
      <c r="AF66" s="255"/>
      <c r="AG66" s="255"/>
      <c r="AH66" s="257"/>
      <c r="AI66" s="1"/>
      <c r="AM66" s="115"/>
      <c r="AN66" s="115"/>
      <c r="AO66" s="115"/>
    </row>
    <row r="67" spans="1:41" ht="13.9" customHeight="1" x14ac:dyDescent="0.2">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2">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2">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2">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104</v>
      </c>
      <c r="AA71" s="172"/>
      <c r="AB71" s="173"/>
      <c r="AC71" s="119" t="s">
        <v>108</v>
      </c>
      <c r="AD71" s="133"/>
      <c r="AE71" s="258" t="s">
        <v>103</v>
      </c>
      <c r="AF71" s="255"/>
      <c r="AG71" s="242"/>
      <c r="AH71" s="243"/>
      <c r="AI71" s="1"/>
    </row>
    <row r="72" spans="1:41" ht="14.1" customHeight="1" x14ac:dyDescent="0.2">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6"/>
      <c r="AB72" s="177"/>
      <c r="AC72" s="77"/>
      <c r="AD72" s="77"/>
      <c r="AE72" s="255"/>
      <c r="AF72" s="255"/>
      <c r="AG72" s="77"/>
      <c r="AH72" s="126"/>
      <c r="AI72" s="1"/>
    </row>
    <row r="73" spans="1:41" ht="17.25" customHeight="1" x14ac:dyDescent="0.2">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104</v>
      </c>
      <c r="AA74" s="172"/>
      <c r="AB74" s="173"/>
      <c r="AC74" s="122" t="s">
        <v>108</v>
      </c>
      <c r="AD74" s="123"/>
      <c r="AE74" s="255" t="s">
        <v>103</v>
      </c>
      <c r="AF74" s="255"/>
      <c r="AG74" s="253"/>
      <c r="AH74" s="254"/>
      <c r="AI74" s="1"/>
    </row>
    <row r="75" spans="1:41" ht="16.5" customHeight="1" x14ac:dyDescent="0.2">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6"/>
      <c r="AB75" s="177"/>
      <c r="AC75" s="77"/>
      <c r="AD75" s="77"/>
      <c r="AE75" s="255"/>
      <c r="AF75" s="255"/>
      <c r="AG75" s="77"/>
      <c r="AH75" s="126"/>
      <c r="AI75" s="1"/>
    </row>
    <row r="76" spans="1:41" ht="13.9" customHeight="1" x14ac:dyDescent="0.2">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5" t="s">
        <v>44</v>
      </c>
      <c r="D77" s="146"/>
      <c r="E77" s="146"/>
      <c r="F77" s="146"/>
      <c r="G77" s="146"/>
      <c r="H77" s="50">
        <f>SUM(H37:H76)</f>
        <v>37000</v>
      </c>
      <c r="I77" s="1"/>
      <c r="J77" s="147"/>
      <c r="K77" s="147"/>
      <c r="L77" s="1"/>
      <c r="M77" s="50">
        <f>SUM(M37:M76)</f>
        <v>26000</v>
      </c>
      <c r="N77" s="53"/>
      <c r="O77" s="50">
        <f>SUM(O37:O76)</f>
        <v>9000</v>
      </c>
      <c r="P77" s="53"/>
      <c r="Q77" s="50">
        <f>SUM(Q37:Q76)</f>
        <v>2000</v>
      </c>
      <c r="R77" s="53"/>
      <c r="S77" s="50">
        <f>SUM(S37:S76)</f>
        <v>0</v>
      </c>
      <c r="T77" s="53"/>
      <c r="U77" s="50">
        <f>SUM(U37:U76)</f>
        <v>0</v>
      </c>
      <c r="V77" s="30"/>
      <c r="W77" s="40">
        <f t="shared" si="0"/>
        <v>0</v>
      </c>
      <c r="X77" s="40"/>
      <c r="Y77" s="43"/>
      <c r="Z77" s="124" t="s">
        <v>104</v>
      </c>
      <c r="AA77" s="172"/>
      <c r="AB77" s="173"/>
      <c r="AC77" s="255" t="s">
        <v>108</v>
      </c>
      <c r="AD77" s="133"/>
      <c r="AE77" s="255" t="s">
        <v>103</v>
      </c>
      <c r="AF77" s="255"/>
      <c r="AG77" s="253"/>
      <c r="AH77" s="254"/>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6"/>
      <c r="AB78" s="177"/>
      <c r="AC78" s="255"/>
      <c r="AD78" s="77"/>
      <c r="AE78" s="255"/>
      <c r="AF78" s="255"/>
      <c r="AG78" s="77"/>
      <c r="AH78" s="126"/>
      <c r="AI78" s="1"/>
    </row>
    <row r="79" spans="1:41"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113</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99</v>
      </c>
      <c r="E122" s="60">
        <f>H25</f>
        <v>36737.1</v>
      </c>
      <c r="Z122" s="1"/>
      <c r="AA122" s="1"/>
      <c r="AB122" s="1"/>
      <c r="AC122" s="1"/>
      <c r="AD122" s="1"/>
      <c r="AE122" s="1"/>
      <c r="AF122" s="1"/>
      <c r="AG122" s="1"/>
      <c r="AH122" s="1"/>
    </row>
    <row r="123" spans="4:34" ht="63.75" x14ac:dyDescent="0.2">
      <c r="D123" s="59" t="s">
        <v>100</v>
      </c>
      <c r="E123" s="60">
        <f>H26</f>
        <v>37000</v>
      </c>
      <c r="Z123" s="1"/>
      <c r="AA123" s="1"/>
      <c r="AB123" s="1"/>
      <c r="AC123" s="1"/>
      <c r="AD123" s="1"/>
      <c r="AE123" s="1"/>
      <c r="AF123" s="1"/>
      <c r="AG123" s="1"/>
      <c r="AH123" s="1"/>
    </row>
    <row r="124" spans="4:34" x14ac:dyDescent="0.2">
      <c r="D124" s="59" t="s">
        <v>26</v>
      </c>
      <c r="E124" s="60">
        <f>E122-E123</f>
        <v>-262.90000000000146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101</v>
      </c>
      <c r="E130" s="60">
        <f>U25</f>
        <v>0</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102</v>
      </c>
      <c r="E132" s="60">
        <f>U27</f>
        <v>-262.90000000000146</v>
      </c>
      <c r="Z132" s="1"/>
      <c r="AA132" s="1"/>
      <c r="AB132" s="1"/>
      <c r="AC132" s="1"/>
      <c r="AD132" s="1"/>
      <c r="AE132" s="1"/>
      <c r="AF132" s="1"/>
      <c r="AG132" s="1"/>
      <c r="AH132" s="1"/>
    </row>
    <row r="133" spans="4:34" ht="38.25" x14ac:dyDescent="0.2">
      <c r="D133" s="59" t="s">
        <v>94</v>
      </c>
      <c r="E133" s="60">
        <f>U28</f>
        <v>-262.90000000000146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26000</v>
      </c>
    </row>
    <row r="137" spans="4:34" ht="15" x14ac:dyDescent="0.25">
      <c r="D137" s="87" t="s">
        <v>54</v>
      </c>
      <c r="E137" s="11">
        <f>O77</f>
        <v>9000</v>
      </c>
    </row>
    <row r="138" spans="4:34" ht="15" x14ac:dyDescent="0.25">
      <c r="D138" s="87" t="s">
        <v>55</v>
      </c>
      <c r="E138" s="11">
        <f>Q77</f>
        <v>2000</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96</v>
      </c>
      <c r="E143" s="85">
        <f t="shared" ref="E143:E144" si="1">AF25</f>
        <v>0</v>
      </c>
    </row>
    <row r="144" spans="4:34" x14ac:dyDescent="0.2">
      <c r="D144" s="3" t="s">
        <v>97</v>
      </c>
      <c r="E144" s="85">
        <f t="shared" si="1"/>
        <v>0</v>
      </c>
    </row>
    <row r="145" spans="4:5" x14ac:dyDescent="0.2">
      <c r="D145" s="3" t="s">
        <v>26</v>
      </c>
      <c r="E145" s="85">
        <f>AF27</f>
        <v>0</v>
      </c>
    </row>
    <row r="146" spans="4:5" x14ac:dyDescent="0.2">
      <c r="D146" s="59"/>
      <c r="E146" s="85"/>
    </row>
    <row r="147" spans="4:5" x14ac:dyDescent="0.2">
      <c r="E147" s="85"/>
    </row>
    <row r="148" spans="4:5" x14ac:dyDescent="0.2">
      <c r="E148" s="85"/>
    </row>
  </sheetData>
  <sheetProtection algorithmName="SHA-512" hashValue="v8vuDJQNPO2DzKvZvTPvdgoyLEL/ueHV6AmqlDg4O1dBSiEVtHn7MiZjad73v4y8nRp+IFDgKXKVi/YmGn0qcQ==" saltValue="ry9YwY5IcecBtTCRdEhYjw=="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197" t="s">
        <v>112</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45" customHeight="1" x14ac:dyDescent="0.2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45" customHeight="1" x14ac:dyDescent="0.2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5" x14ac:dyDescent="0.2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5" x14ac:dyDescent="0.2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5" x14ac:dyDescent="0.2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5" x14ac:dyDescent="0.2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45" customHeight="1" x14ac:dyDescent="0.2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5" x14ac:dyDescent="0.2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5" x14ac:dyDescent="0.2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5" x14ac:dyDescent="0.2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45" customHeight="1" x14ac:dyDescent="0.2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5" x14ac:dyDescent="0.2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5" x14ac:dyDescent="0.2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5" x14ac:dyDescent="0.2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88</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4" t="s">
        <v>110</v>
      </c>
      <c r="D25" s="185"/>
      <c r="E25" s="185"/>
      <c r="F25" s="185"/>
      <c r="G25" s="186"/>
      <c r="H25" s="55">
        <v>85900</v>
      </c>
      <c r="I25" s="1"/>
      <c r="J25" s="8"/>
      <c r="K25" s="15"/>
      <c r="L25" s="15"/>
      <c r="M25" s="15"/>
      <c r="N25" s="4"/>
      <c r="O25" s="184" t="s">
        <v>92</v>
      </c>
      <c r="P25" s="186"/>
      <c r="Q25" s="186"/>
      <c r="R25" s="186"/>
      <c r="S25" s="186"/>
      <c r="T25" s="186"/>
      <c r="U25" s="55">
        <v>330750</v>
      </c>
      <c r="V25" s="1"/>
      <c r="W25" s="1"/>
      <c r="X25" s="1"/>
      <c r="Y25" s="1"/>
      <c r="Z25" s="80" t="s">
        <v>96</v>
      </c>
      <c r="AA25" s="81"/>
      <c r="AB25" s="81"/>
      <c r="AC25" s="81"/>
      <c r="AD25" s="81"/>
      <c r="AE25" s="82"/>
      <c r="AF25" s="55">
        <v>40953.86</v>
      </c>
      <c r="AG25" s="77"/>
      <c r="AH25" s="1"/>
      <c r="AI25" s="1"/>
    </row>
    <row r="26" spans="1:35" ht="15" customHeight="1" x14ac:dyDescent="0.25">
      <c r="A26" s="1"/>
      <c r="B26" s="1"/>
      <c r="C26" s="184" t="s">
        <v>90</v>
      </c>
      <c r="D26" s="185"/>
      <c r="E26" s="185"/>
      <c r="F26" s="185"/>
      <c r="G26" s="186"/>
      <c r="H26" s="50">
        <f>H77</f>
        <v>162591</v>
      </c>
      <c r="I26" s="1"/>
      <c r="J26" s="8"/>
      <c r="K26" s="15"/>
      <c r="L26" s="15"/>
      <c r="M26" s="15"/>
      <c r="N26" s="4"/>
      <c r="O26" s="184" t="s">
        <v>27</v>
      </c>
      <c r="P26" s="186"/>
      <c r="Q26" s="186"/>
      <c r="R26" s="186"/>
      <c r="S26" s="186"/>
      <c r="T26" s="186"/>
      <c r="U26" s="55"/>
      <c r="V26" s="1"/>
      <c r="W26" s="1"/>
      <c r="X26" s="1"/>
      <c r="Y26" s="1"/>
      <c r="Z26" s="80" t="s">
        <v>97</v>
      </c>
      <c r="AA26" s="81"/>
      <c r="AB26" s="81"/>
      <c r="AC26" s="81"/>
      <c r="AD26" s="81"/>
      <c r="AE26" s="82"/>
      <c r="AF26" s="55">
        <v>77495</v>
      </c>
      <c r="AG26" s="77"/>
      <c r="AH26" s="1"/>
      <c r="AI26" s="1"/>
    </row>
    <row r="27" spans="1:35" ht="15" customHeight="1" x14ac:dyDescent="0.25">
      <c r="A27" s="1"/>
      <c r="B27" s="1"/>
      <c r="C27" s="184" t="s">
        <v>26</v>
      </c>
      <c r="D27" s="185"/>
      <c r="E27" s="185"/>
      <c r="F27" s="185"/>
      <c r="G27" s="186"/>
      <c r="H27" s="50">
        <f>H25-H26</f>
        <v>-76691</v>
      </c>
      <c r="I27" s="1"/>
      <c r="J27" s="8"/>
      <c r="K27" s="15"/>
      <c r="L27" s="15"/>
      <c r="M27" s="15"/>
      <c r="N27" s="4"/>
      <c r="O27" s="184" t="s">
        <v>93</v>
      </c>
      <c r="P27" s="185"/>
      <c r="Q27" s="185"/>
      <c r="R27" s="185"/>
      <c r="S27" s="186"/>
      <c r="T27" s="186"/>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4" t="s">
        <v>94</v>
      </c>
      <c r="P28" s="185"/>
      <c r="Q28" s="185"/>
      <c r="R28" s="185"/>
      <c r="S28" s="186"/>
      <c r="T28" s="18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25">
      <c r="A30" s="1"/>
      <c r="B30" s="1"/>
      <c r="C30" s="14"/>
      <c r="D30" s="14"/>
      <c r="E30" s="14"/>
      <c r="F30" s="14"/>
      <c r="G30" s="1"/>
      <c r="H30" s="1"/>
      <c r="I30" s="1"/>
      <c r="J30" s="8"/>
      <c r="K30" s="15"/>
      <c r="L30" s="15"/>
      <c r="M30" s="15"/>
      <c r="N30" s="4"/>
      <c r="O30" s="75" t="s">
        <v>95</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295"/>
      <c r="AA32" s="295"/>
      <c r="AB32" s="295"/>
      <c r="AC32" s="295"/>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3">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5" x14ac:dyDescent="0.25">
      <c r="A35" s="1"/>
      <c r="B35" s="1"/>
      <c r="C35" s="1"/>
      <c r="D35" s="1"/>
      <c r="E35" s="1"/>
      <c r="F35" s="1"/>
      <c r="G35" s="1"/>
      <c r="H35" s="1"/>
      <c r="I35" s="1"/>
      <c r="J35" s="1"/>
      <c r="K35" s="1"/>
      <c r="L35" s="1"/>
      <c r="M35" s="1"/>
      <c r="N35" s="1"/>
      <c r="O35" s="1"/>
      <c r="P35" s="1"/>
      <c r="Q35" s="189"/>
      <c r="R35" s="293"/>
      <c r="S35" s="293"/>
      <c r="T35" s="293"/>
      <c r="U35" s="1"/>
      <c r="V35" s="1"/>
      <c r="W35" s="1"/>
      <c r="X35" s="1"/>
      <c r="Y35" s="1"/>
      <c r="Z35" s="1"/>
      <c r="AA35" s="1"/>
      <c r="AB35" s="1"/>
      <c r="AC35" s="1"/>
      <c r="AD35" s="1"/>
      <c r="AE35" s="1"/>
      <c r="AF35" s="1"/>
      <c r="AG35" s="1"/>
      <c r="AH35" s="1"/>
      <c r="AI35" s="1"/>
    </row>
    <row r="36" spans="1:35" ht="26.25" x14ac:dyDescent="0.2">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278"/>
      <c r="AB36" s="278"/>
      <c r="AC36" s="278"/>
      <c r="AD36" s="278"/>
      <c r="AE36" s="278"/>
      <c r="AF36" s="278"/>
      <c r="AG36" s="278"/>
      <c r="AH36" s="279"/>
      <c r="AI36" s="1"/>
    </row>
    <row r="37" spans="1:35" ht="13.9" customHeight="1" x14ac:dyDescent="0.2">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2">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111</v>
      </c>
      <c r="AA38" s="284"/>
      <c r="AB38" s="284"/>
      <c r="AC38" s="284"/>
      <c r="AD38" s="284"/>
      <c r="AE38" s="284"/>
      <c r="AF38" s="284"/>
      <c r="AG38" s="284"/>
      <c r="AH38" s="285"/>
      <c r="AI38" s="1"/>
    </row>
    <row r="39" spans="1:35" ht="13.9" customHeight="1" x14ac:dyDescent="0.2">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2">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62"/>
      <c r="AB42" s="289"/>
      <c r="AC42" s="289"/>
      <c r="AD42" s="37"/>
      <c r="AE42" s="290" t="s">
        <v>70</v>
      </c>
      <c r="AF42" s="291"/>
      <c r="AG42" s="292"/>
      <c r="AH42" s="33"/>
      <c r="AI42" s="1"/>
    </row>
    <row r="43" spans="1:35" ht="13.9" customHeight="1" x14ac:dyDescent="0.2">
      <c r="A43" s="1"/>
      <c r="B43" s="47">
        <v>7</v>
      </c>
      <c r="C43" s="297" t="s">
        <v>116</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48" t="s">
        <v>40</v>
      </c>
      <c r="AB43" s="262"/>
      <c r="AC43" s="262"/>
      <c r="AD43" s="31"/>
      <c r="AE43" s="150"/>
      <c r="AF43" s="150"/>
      <c r="AG43" s="150"/>
      <c r="AH43" s="33"/>
      <c r="AI43" s="1"/>
    </row>
    <row r="44" spans="1:35" ht="13.9" customHeight="1" x14ac:dyDescent="0.2">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3" t="s">
        <v>106</v>
      </c>
      <c r="AA46" s="154"/>
      <c r="AB46" s="154"/>
      <c r="AC46" s="154"/>
      <c r="AD46" s="154"/>
      <c r="AE46" s="154"/>
      <c r="AF46" s="154"/>
      <c r="AG46" s="154"/>
      <c r="AH46" s="155"/>
      <c r="AI46" s="1"/>
    </row>
    <row r="47" spans="1:35" ht="13.9" customHeight="1" x14ac:dyDescent="0.2">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59"/>
      <c r="AA48" s="160"/>
      <c r="AB48" s="160"/>
      <c r="AC48" s="160"/>
      <c r="AD48" s="160"/>
      <c r="AE48" s="160"/>
      <c r="AF48" s="160"/>
      <c r="AG48" s="160"/>
      <c r="AH48" s="161"/>
      <c r="AI48" s="1"/>
    </row>
    <row r="49" spans="1:35" ht="13.9" customHeight="1" x14ac:dyDescent="0.2">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2" t="s">
        <v>86</v>
      </c>
      <c r="AC50" s="152"/>
      <c r="AD50" s="102"/>
      <c r="AE50" s="170" t="s">
        <v>80</v>
      </c>
      <c r="AF50" s="170"/>
      <c r="AG50" s="170"/>
      <c r="AH50" s="171"/>
      <c r="AI50" s="1"/>
    </row>
    <row r="51" spans="1:35" ht="13.9" customHeight="1" x14ac:dyDescent="0.2">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2"/>
      <c r="AC51" s="152"/>
      <c r="AD51" s="102"/>
      <c r="AE51" s="170"/>
      <c r="AF51" s="170"/>
      <c r="AG51" s="170"/>
      <c r="AH51" s="171"/>
      <c r="AI51" s="1"/>
    </row>
    <row r="52" spans="1:35" ht="13.9" customHeight="1" x14ac:dyDescent="0.2">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72" t="s">
        <v>114</v>
      </c>
      <c r="AC52" s="173"/>
      <c r="AD52" s="37"/>
      <c r="AE52" s="228">
        <v>2100</v>
      </c>
      <c r="AF52" s="229"/>
      <c r="AG52" s="229"/>
      <c r="AH52" s="263"/>
      <c r="AI52" s="1"/>
    </row>
    <row r="53" spans="1:35" ht="13.9" customHeight="1" x14ac:dyDescent="0.2">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74"/>
      <c r="AC53" s="175"/>
      <c r="AD53" s="37"/>
      <c r="AE53" s="77"/>
      <c r="AF53" s="77"/>
      <c r="AG53" s="77"/>
      <c r="AH53" s="112"/>
      <c r="AI53" s="1"/>
    </row>
    <row r="54" spans="1:35" ht="13.9" customHeight="1" x14ac:dyDescent="0.2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74"/>
      <c r="AC54" s="175"/>
      <c r="AD54" s="37"/>
      <c r="AE54" s="37"/>
      <c r="AF54" s="37"/>
      <c r="AG54" s="1"/>
      <c r="AH54" s="68"/>
      <c r="AI54" s="1"/>
    </row>
    <row r="55" spans="1:35" ht="13.9" customHeight="1" x14ac:dyDescent="0.2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6"/>
      <c r="AC55" s="177"/>
      <c r="AD55" s="96"/>
      <c r="AE55" s="96"/>
      <c r="AF55" s="96"/>
      <c r="AG55" s="1"/>
      <c r="AH55" s="68"/>
      <c r="AI55" s="1"/>
    </row>
    <row r="56" spans="1:35" ht="13.9" customHeight="1" x14ac:dyDescent="0.2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8"/>
      <c r="AA58" s="179"/>
      <c r="AB58" s="179"/>
      <c r="AC58" s="179"/>
      <c r="AD58" s="179"/>
      <c r="AE58" s="179"/>
      <c r="AF58" s="179"/>
      <c r="AG58" s="179"/>
      <c r="AH58" s="179"/>
      <c r="AI58" s="1"/>
    </row>
    <row r="59" spans="1:35" ht="14.25" customHeight="1" x14ac:dyDescent="0.2">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107</v>
      </c>
      <c r="AA59" s="265"/>
      <c r="AB59" s="265"/>
      <c r="AC59" s="265"/>
      <c r="AD59" s="265"/>
      <c r="AE59" s="265"/>
      <c r="AF59" s="265"/>
      <c r="AG59" s="265"/>
      <c r="AH59" s="266"/>
      <c r="AI59" s="1"/>
    </row>
    <row r="60" spans="1:35" ht="14.25" customHeight="1" x14ac:dyDescent="0.2">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2">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2">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2">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2">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2">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109</v>
      </c>
      <c r="AA67" s="255"/>
      <c r="AB67" s="255"/>
      <c r="AC67" s="255"/>
      <c r="AD67" s="255"/>
      <c r="AE67" s="255"/>
      <c r="AF67" s="255"/>
      <c r="AG67" s="255"/>
      <c r="AH67" s="257"/>
      <c r="AI67" s="1"/>
    </row>
    <row r="68" spans="1:35" ht="13.9" customHeight="1" x14ac:dyDescent="0.2">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2">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2">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2">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104</v>
      </c>
      <c r="AA72" s="273" t="s">
        <v>115</v>
      </c>
      <c r="AB72" s="274"/>
      <c r="AC72" s="277" t="s">
        <v>108</v>
      </c>
      <c r="AD72" s="133">
        <v>1000</v>
      </c>
      <c r="AE72" s="255" t="s">
        <v>103</v>
      </c>
      <c r="AF72" s="255"/>
      <c r="AG72" s="242">
        <v>10000</v>
      </c>
      <c r="AH72" s="243"/>
      <c r="AI72" s="1"/>
    </row>
    <row r="73" spans="1:35" ht="13.9" customHeight="1" x14ac:dyDescent="0.2">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2">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104</v>
      </c>
      <c r="AA75" s="259"/>
      <c r="AB75" s="260"/>
      <c r="AC75" s="255" t="s">
        <v>108</v>
      </c>
      <c r="AD75" s="133"/>
      <c r="AE75" s="255" t="s">
        <v>103</v>
      </c>
      <c r="AF75" s="255"/>
      <c r="AG75" s="253"/>
      <c r="AH75" s="254"/>
      <c r="AI75" s="1"/>
    </row>
    <row r="76" spans="1:35" ht="13.9" customHeight="1" x14ac:dyDescent="0.2">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25.5" x14ac:dyDescent="0.2">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104</v>
      </c>
      <c r="AA77" s="259"/>
      <c r="AB77" s="260"/>
      <c r="AC77" s="255" t="s">
        <v>108</v>
      </c>
      <c r="AD77" s="133"/>
      <c r="AE77" s="255" t="s">
        <v>103</v>
      </c>
      <c r="AF77" s="255"/>
      <c r="AG77" s="253"/>
      <c r="AH77" s="254"/>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113</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101</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102</v>
      </c>
      <c r="N120" s="60">
        <f>U27</f>
        <v>-76691</v>
      </c>
      <c r="O120" s="59"/>
      <c r="S120" s="87" t="s">
        <v>55</v>
      </c>
      <c r="T120" s="11">
        <f>Q77</f>
        <v>532</v>
      </c>
    </row>
    <row r="121" spans="4:20" ht="12.4" customHeight="1" x14ac:dyDescent="0.25">
      <c r="D121" s="23"/>
      <c r="E121" s="56"/>
      <c r="G121"/>
      <c r="H121" s="9"/>
      <c r="I121" s="10"/>
      <c r="M121" s="59" t="s">
        <v>94</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99</v>
      </c>
      <c r="E123" s="60">
        <f>H25</f>
        <v>85900</v>
      </c>
      <c r="G123"/>
      <c r="H123" s="23"/>
      <c r="I123" s="56"/>
    </row>
    <row r="124" spans="4:20" ht="12.4" customHeight="1" x14ac:dyDescent="0.25">
      <c r="D124" s="59" t="s">
        <v>100</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96</v>
      </c>
      <c r="N127" s="85">
        <f t="shared" ref="N127:N132" si="2">AF25</f>
        <v>40953.86</v>
      </c>
    </row>
    <row r="128" spans="4:20" ht="12.4" customHeight="1" x14ac:dyDescent="0.2">
      <c r="M128" s="3" t="s">
        <v>97</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2023-01-30T16:20:08Z</dcterms:modified>
</cp:coreProperties>
</file>