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6D550A0-331D-45E5-AAFB-9D92123F633B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S83" i="6"/>
  <c r="E83" i="6"/>
  <c r="S47" i="6"/>
  <c r="E47" i="6"/>
  <c r="E169" i="5" l="1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  <c r="AB121" i="6" l="1"/>
  <c r="AA11" i="6" s="1"/>
  <c r="AA12" i="6" s="1"/>
  <c r="E180" i="6"/>
</calcChain>
</file>

<file path=xl/sharedStrings.xml><?xml version="1.0" encoding="utf-8"?>
<sst xmlns="http://schemas.openxmlformats.org/spreadsheetml/2006/main" count="336" uniqueCount="143">
  <si>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</si>
  <si>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</si>
  <si>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</si>
  <si>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</si>
  <si>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</si>
  <si>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</si>
  <si>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</si>
  <si>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</si>
  <si>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</si>
  <si>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</si>
  <si>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</si>
  <si>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</si>
  <si>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</si>
  <si>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</si>
  <si>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</si>
  <si>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</si>
  <si>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</si>
  <si>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</si>
  <si>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</si>
  <si>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</si>
  <si>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</si>
  <si>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</si>
  <si>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</si>
  <si>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</si>
  <si>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</si>
  <si>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</si>
  <si>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</si>
  <si>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</si>
  <si>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</si>
  <si>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</si>
  <si>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</si>
  <si>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</si>
  <si>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</si>
  <si>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</si>
  <si>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</si>
  <si>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</si>
  <si>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</si>
  <si>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</si>
  <si>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</si>
  <si>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</si>
  <si>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</si>
  <si>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</si>
  <si>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</si>
  <si>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</si>
  <si>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</si>
  <si>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</si>
  <si>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</si>
  <si>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</si>
  <si>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</si>
  <si>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</si>
  <si>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</si>
  <si>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</si>
  <si>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</si>
  <si>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</si>
  <si>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</si>
  <si>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</si>
  <si>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</si>
  <si>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</si>
  <si>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</si>
  <si>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</si>
  <si>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</si>
  <si>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</si>
  <si>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</si>
  <si>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</si>
  <si>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</si>
  <si>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</si>
  <si>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</si>
  <si>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</si>
  <si>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</si>
  <si>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</si>
  <si>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</si>
  <si>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</si>
  <si>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</si>
  <si>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</si>
  <si>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</si>
  <si>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</si>
  <si>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</si>
  <si>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</si>
  <si>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</si>
  <si>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</si>
  <si>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</si>
  <si>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</si>
  <si>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</si>
  <si>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</si>
  <si>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</si>
  <si>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</si>
  <si>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</si>
  <si>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</si>
  <si>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</si>
  <si>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</si>
  <si>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</si>
  <si>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</si>
  <si>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</si>
  <si>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</si>
  <si>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</si>
  <si>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</si>
  <si>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</si>
  <si>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</si>
  <si>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</si>
  <si>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</si>
  <si>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</si>
  <si>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</si>
  <si>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</si>
  <si>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</si>
  <si>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</si>
  <si>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</si>
  <si>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</si>
  <si>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</si>
  <si>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</si>
  <si>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</si>
  <si>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</si>
  <si>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</si>
  <si>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</si>
  <si>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</si>
  <si>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</si>
  <si>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</si>
  <si>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</si>
  <si>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</si>
  <si>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</si>
  <si>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</si>
  <si>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</si>
  <si>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</si>
  <si>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</si>
  <si>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</si>
  <si>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</si>
  <si>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</si>
  <si>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</si>
  <si>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</si>
  <si>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</si>
  <si>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</si>
  <si>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</si>
  <si>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</si>
  <si>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</si>
  <si>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bis 500'000</t>
  </si>
  <si>
    <t>ab 500'000</t>
  </si>
  <si>
    <t>Finanzkontrolle</t>
  </si>
  <si>
    <t>6610 Lotteriefonds JSD</t>
  </si>
  <si>
    <t>Departementsleitung JSD</t>
  </si>
  <si>
    <t>6610 Fonds Schiesswesen und Wehrsport</t>
  </si>
  <si>
    <t>6680 Fonds Kantonsgeschichte 20. Jahrhundert</t>
  </si>
  <si>
    <t>6680 Fonds für Sonderprojekte Staatsarchiv</t>
  </si>
  <si>
    <t xml:space="preserve">Lotteriegelder Jusitz- und Sicherheitsdepartement
</t>
  </si>
  <si>
    <t>Fondsentnahme Sonderprojekt von 10'000 Franken (Rechtsquellenbände "Das Land Entlebuch II und III")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</si>
</sst>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149000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302450</c:v>
                </c:pt>
                <c:pt idx="8">
                  <c:v>46500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topLeftCell="A2" zoomScaleNormal="100" zoomScaleSheetLayoutView="80" workbookViewId="0">
      <selection activeCell="E11" sqref="E1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126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5" t="s">
        <v>55</v>
      </c>
      <c r="Y8" s="395"/>
      <c r="Z8" s="395"/>
      <c r="AA8" s="126">
        <v>530000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8" t="s">
        <v>109</v>
      </c>
      <c r="Y9" s="399"/>
      <c r="Z9" s="400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6"/>
      <c r="G10" s="456"/>
      <c r="H10" s="457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1"/>
      <c r="Z10" s="210"/>
      <c r="AA10" s="126">
        <v>-10000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6"/>
      <c r="G11" s="456"/>
      <c r="H11" s="457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5" t="s">
        <v>118</v>
      </c>
      <c r="Y11" s="395"/>
      <c r="Z11" s="395"/>
      <c r="AA11" s="123">
        <f>AB121+AA9-AA10</f>
        <v>507950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6003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5" t="s">
        <v>16</v>
      </c>
      <c r="Y12" s="395"/>
      <c r="Z12" s="395"/>
      <c r="AA12" s="123">
        <f>AA8-AA11</f>
        <v>22050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126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130</v>
      </c>
      <c r="F14" s="377"/>
      <c r="G14" s="377"/>
      <c r="H14" s="378"/>
      <c r="I14" s="1"/>
      <c r="J14" s="3"/>
      <c r="K14" s="3"/>
      <c r="L14" s="167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 t="s">
        <v>142</v>
      </c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2"/>
      <c r="F21" s="393"/>
      <c r="G21" s="393"/>
      <c r="H21" s="394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/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136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 t="s">
        <v>138</v>
      </c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350508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8" t="s">
        <v>119</v>
      </c>
      <c r="R43" s="339"/>
      <c r="S43" s="120">
        <v>2159860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120</v>
      </c>
      <c r="D44" s="356"/>
      <c r="E44" s="120"/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120</v>
      </c>
      <c r="R44" s="362"/>
      <c r="S44" s="120"/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381708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8" t="s">
        <v>121</v>
      </c>
      <c r="R45" s="339"/>
      <c r="S45" s="120">
        <v>2160710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/>
      <c r="F46" s="73"/>
      <c r="G46" s="301"/>
      <c r="H46" s="301"/>
      <c r="I46" s="97"/>
      <c r="J46" s="97"/>
      <c r="K46" s="97"/>
      <c r="L46" s="80"/>
      <c r="M46" s="66"/>
      <c r="N46" s="169"/>
      <c r="O46" s="80"/>
      <c r="P46" s="80"/>
      <c r="Q46" s="357" t="s">
        <v>122</v>
      </c>
      <c r="R46" s="357"/>
      <c r="S46" s="120"/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0" t="s">
        <v>106</v>
      </c>
      <c r="D47" s="330"/>
      <c r="E47" s="122">
        <f>E45-E43</f>
        <v>31200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850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33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2" t="s">
        <v>112</v>
      </c>
      <c r="R51" s="332"/>
      <c r="S51" s="333"/>
      <c r="T51" s="334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33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2"/>
      <c r="R52" s="332"/>
      <c r="S52" s="333"/>
      <c r="T52" s="33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37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37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137</v>
      </c>
      <c r="D58" s="198"/>
      <c r="E58" s="199" t="s">
        <v>133</v>
      </c>
      <c r="F58" s="201">
        <v>7</v>
      </c>
      <c r="G58" s="214"/>
      <c r="H58" s="198" t="s">
        <v>135</v>
      </c>
      <c r="I58" s="198"/>
      <c r="J58" s="198"/>
      <c r="K58" s="198"/>
      <c r="L58" s="198"/>
      <c r="M58" s="172"/>
      <c r="N58" s="348"/>
      <c r="O58" s="344"/>
      <c r="P58" s="196">
        <v>1</v>
      </c>
      <c r="Q58" s="297" t="s">
        <v>137</v>
      </c>
      <c r="R58" s="198"/>
      <c r="S58" s="199" t="s">
        <v>133</v>
      </c>
      <c r="T58" s="208">
        <v>56</v>
      </c>
      <c r="U58" s="203"/>
      <c r="V58" s="203"/>
      <c r="W58" s="190" t="s">
        <v>135</v>
      </c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297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297"/>
      <c r="R59" s="198"/>
      <c r="S59" s="200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297" t="s">
        <v>93</v>
      </c>
      <c r="D60" s="198"/>
      <c r="E60" s="199" t="s">
        <v>134</v>
      </c>
      <c r="F60" s="201">
        <v>0</v>
      </c>
      <c r="G60" s="214"/>
      <c r="H60" s="198" t="s">
        <v>135</v>
      </c>
      <c r="I60" s="198"/>
      <c r="J60" s="198"/>
      <c r="K60" s="198"/>
      <c r="L60" s="198"/>
      <c r="M60" s="172"/>
      <c r="N60" s="348"/>
      <c r="O60" s="344"/>
      <c r="P60" s="196">
        <v>2</v>
      </c>
      <c r="Q60" s="297" t="s">
        <v>93</v>
      </c>
      <c r="R60" s="198"/>
      <c r="S60" s="199" t="s">
        <v>134</v>
      </c>
      <c r="T60" s="208">
        <v>0</v>
      </c>
      <c r="U60" s="203"/>
      <c r="V60" s="203"/>
      <c r="W60" s="190" t="s">
        <v>135</v>
      </c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297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297"/>
      <c r="R61" s="198"/>
      <c r="S61" s="200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297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/>
      <c r="R62" s="198"/>
      <c r="S62" s="207"/>
      <c r="T62" s="208"/>
      <c r="U62" s="203"/>
      <c r="V62" s="203"/>
      <c r="W62" s="190"/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297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297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297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297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297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297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297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139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8" t="s">
        <v>51</v>
      </c>
      <c r="R78" s="339"/>
      <c r="S78" s="120" t="s">
        <v>140</v>
      </c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8" t="s">
        <v>119</v>
      </c>
      <c r="D79" s="339"/>
      <c r="E79" s="120">
        <v>95936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8" t="s">
        <v>119</v>
      </c>
      <c r="R79" s="339"/>
      <c r="S79" s="120">
        <v>41639</v>
      </c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120</v>
      </c>
      <c r="D80" s="213"/>
      <c r="E80" s="121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120</v>
      </c>
      <c r="R80" s="343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121</v>
      </c>
      <c r="D81" s="210"/>
      <c r="E81" s="121">
        <v>95936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8" t="s">
        <v>121</v>
      </c>
      <c r="R81" s="339"/>
      <c r="S81" s="120">
        <v>31639</v>
      </c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0" t="s">
        <v>122</v>
      </c>
      <c r="D82" s="341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8" t="s">
        <v>122</v>
      </c>
      <c r="R82" s="339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0" t="s">
        <v>106</v>
      </c>
      <c r="D83" s="330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0" t="s">
        <v>106</v>
      </c>
      <c r="R83" s="330"/>
      <c r="S83" s="123">
        <f>S81-S79</f>
        <v>-10000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1" t="s">
        <v>111</v>
      </c>
      <c r="D85" s="331"/>
      <c r="E85" s="331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1" t="s">
        <v>111</v>
      </c>
      <c r="R85" s="331"/>
      <c r="S85" s="331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2" t="s">
        <v>112</v>
      </c>
      <c r="D87" s="332"/>
      <c r="E87" s="333"/>
      <c r="F87" s="33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2" t="s">
        <v>112</v>
      </c>
      <c r="R87" s="332"/>
      <c r="S87" s="333"/>
      <c r="T87" s="33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2"/>
      <c r="D88" s="332"/>
      <c r="E88" s="333"/>
      <c r="F88" s="33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2"/>
      <c r="R88" s="332"/>
      <c r="S88" s="333"/>
      <c r="T88" s="33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6" t="s">
        <v>38</v>
      </c>
      <c r="D92" s="336"/>
      <c r="E92" s="337" t="s">
        <v>107</v>
      </c>
      <c r="F92" s="320" t="s">
        <v>54</v>
      </c>
      <c r="G92" s="320" t="s">
        <v>39</v>
      </c>
      <c r="H92" s="320" t="s">
        <v>69</v>
      </c>
      <c r="I92" s="320"/>
      <c r="J92" s="320"/>
      <c r="K92" s="320"/>
      <c r="L92" s="320"/>
      <c r="M92" s="98"/>
      <c r="N92" s="99"/>
      <c r="O92" s="99"/>
      <c r="P92" s="34"/>
      <c r="Q92" s="336" t="s">
        <v>38</v>
      </c>
      <c r="R92" s="336"/>
      <c r="S92" s="337" t="s">
        <v>107</v>
      </c>
      <c r="T92" s="320" t="s">
        <v>54</v>
      </c>
      <c r="U92" s="320" t="s">
        <v>39</v>
      </c>
      <c r="V92" s="320"/>
      <c r="W92" s="321" t="s">
        <v>68</v>
      </c>
      <c r="X92" s="322"/>
      <c r="Y92" s="322"/>
      <c r="Z92" s="323"/>
      <c r="AA92" s="99"/>
      <c r="AB92" s="1"/>
      <c r="AC92" s="1"/>
      <c r="AD92" s="1"/>
    </row>
    <row r="93" spans="1:30" ht="15" customHeight="1" x14ac:dyDescent="0.2">
      <c r="A93" s="1"/>
      <c r="B93" s="34"/>
      <c r="C93" s="336"/>
      <c r="D93" s="336"/>
      <c r="E93" s="337"/>
      <c r="F93" s="320"/>
      <c r="G93" s="320"/>
      <c r="H93" s="320"/>
      <c r="I93" s="320"/>
      <c r="J93" s="320"/>
      <c r="K93" s="320"/>
      <c r="L93" s="320"/>
      <c r="M93" s="98"/>
      <c r="N93" s="99"/>
      <c r="O93" s="99"/>
      <c r="P93" s="34"/>
      <c r="Q93" s="336"/>
      <c r="R93" s="336"/>
      <c r="S93" s="337"/>
      <c r="T93" s="320"/>
      <c r="U93" s="320"/>
      <c r="V93" s="320"/>
      <c r="W93" s="324"/>
      <c r="X93" s="325"/>
      <c r="Y93" s="325"/>
      <c r="Z93" s="326"/>
      <c r="AA93" s="99"/>
      <c r="AB93" s="1"/>
      <c r="AC93" s="1"/>
      <c r="AD93" s="1"/>
    </row>
    <row r="94" spans="1:30" ht="15" x14ac:dyDescent="0.2">
      <c r="A94" s="1"/>
      <c r="B94" s="34"/>
      <c r="C94" s="336"/>
      <c r="D94" s="336"/>
      <c r="E94" s="337"/>
      <c r="F94" s="320"/>
      <c r="G94" s="320"/>
      <c r="H94" s="320"/>
      <c r="I94" s="320"/>
      <c r="J94" s="320"/>
      <c r="K94" s="320"/>
      <c r="L94" s="320"/>
      <c r="M94" s="98"/>
      <c r="N94" s="99"/>
      <c r="O94" s="99"/>
      <c r="P94" s="34"/>
      <c r="Q94" s="336"/>
      <c r="R94" s="336"/>
      <c r="S94" s="337"/>
      <c r="T94" s="320"/>
      <c r="U94" s="320"/>
      <c r="V94" s="320"/>
      <c r="W94" s="327"/>
      <c r="X94" s="328"/>
      <c r="Y94" s="328"/>
      <c r="Z94" s="329"/>
      <c r="AA94" s="99"/>
      <c r="AB94" s="1"/>
      <c r="AC94" s="1"/>
      <c r="AD94" s="1"/>
    </row>
    <row r="95" spans="1:30" ht="15" x14ac:dyDescent="0.2">
      <c r="A95" s="1"/>
      <c r="B95" s="196">
        <v>1</v>
      </c>
      <c r="C95" s="297" t="s">
        <v>137</v>
      </c>
      <c r="D95" s="198"/>
      <c r="E95" s="199" t="s">
        <v>133</v>
      </c>
      <c r="F95" s="208">
        <v>0</v>
      </c>
      <c r="G95" s="204"/>
      <c r="H95" s="198" t="s">
        <v>135</v>
      </c>
      <c r="I95" s="198"/>
      <c r="J95" s="198"/>
      <c r="K95" s="198"/>
      <c r="L95" s="198"/>
      <c r="M95" s="98"/>
      <c r="N95" s="99"/>
      <c r="O95" s="99"/>
      <c r="P95" s="196">
        <v>1</v>
      </c>
      <c r="Q95" s="297" t="s">
        <v>137</v>
      </c>
      <c r="R95" s="198"/>
      <c r="S95" s="199" t="s">
        <v>133</v>
      </c>
      <c r="T95" s="201">
        <v>0</v>
      </c>
      <c r="U95" s="203"/>
      <c r="V95" s="203"/>
      <c r="W95" s="190" t="s">
        <v>135</v>
      </c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297"/>
      <c r="D96" s="198"/>
      <c r="E96" s="200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297"/>
      <c r="R96" s="198"/>
      <c r="S96" s="200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297" t="s">
        <v>93</v>
      </c>
      <c r="D97" s="198"/>
      <c r="E97" s="199" t="s">
        <v>134</v>
      </c>
      <c r="F97" s="208">
        <v>0</v>
      </c>
      <c r="G97" s="204"/>
      <c r="H97" s="198" t="s">
        <v>135</v>
      </c>
      <c r="I97" s="198"/>
      <c r="J97" s="198"/>
      <c r="K97" s="198"/>
      <c r="L97" s="198"/>
      <c r="M97" s="98"/>
      <c r="N97" s="99"/>
      <c r="O97" s="99"/>
      <c r="P97" s="211">
        <v>2</v>
      </c>
      <c r="Q97" s="297" t="s">
        <v>93</v>
      </c>
      <c r="R97" s="198"/>
      <c r="S97" s="199" t="s">
        <v>134</v>
      </c>
      <c r="T97" s="201">
        <v>0</v>
      </c>
      <c r="U97" s="203"/>
      <c r="V97" s="203"/>
      <c r="W97" s="190" t="s">
        <v>135</v>
      </c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297"/>
      <c r="D98" s="198"/>
      <c r="E98" s="200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297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1"/>
      <c r="H112" s="301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1"/>
      <c r="H113" s="301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2"/>
      <c r="D115" s="302"/>
      <c r="E115" s="302"/>
      <c r="F115" s="302"/>
      <c r="G115" s="302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2"/>
      <c r="D116" s="302"/>
      <c r="E116" s="302"/>
      <c r="F116" s="302"/>
      <c r="G116" s="302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3" t="s">
        <v>56</v>
      </c>
      <c r="D117" s="303"/>
      <c r="E117" s="303"/>
      <c r="F117" s="303"/>
      <c r="G117" s="303"/>
      <c r="H117" s="303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5" t="s">
        <v>57</v>
      </c>
      <c r="T117" s="305"/>
      <c r="U117" s="305"/>
      <c r="V117" s="305"/>
      <c r="W117" s="305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4"/>
      <c r="D118" s="304"/>
      <c r="E118" s="304"/>
      <c r="F118" s="304"/>
      <c r="G118" s="304"/>
      <c r="H118" s="304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6" t="s">
        <v>108</v>
      </c>
      <c r="T118" s="307"/>
      <c r="U118" s="307"/>
      <c r="V118" s="307"/>
      <c r="W118" s="307"/>
      <c r="X118" s="307"/>
      <c r="Y118" s="307"/>
      <c r="Z118" s="307"/>
      <c r="AA118" s="307"/>
      <c r="AB118" s="307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10" t="s">
        <v>98</v>
      </c>
      <c r="H119" s="311"/>
      <c r="I119" s="311"/>
      <c r="J119" s="311"/>
      <c r="K119" s="311"/>
      <c r="L119" s="312"/>
      <c r="M119" s="42"/>
      <c r="N119" s="42"/>
      <c r="O119" s="42"/>
      <c r="P119" s="41"/>
      <c r="Q119" s="41"/>
      <c r="R119" s="24"/>
      <c r="S119" s="308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3"/>
      <c r="H120" s="314"/>
      <c r="I120" s="314"/>
      <c r="J120" s="314"/>
      <c r="K120" s="314"/>
      <c r="L120" s="31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6" t="s">
        <v>42</v>
      </c>
      <c r="H121" s="317"/>
      <c r="I121" s="317"/>
      <c r="J121" s="317"/>
      <c r="K121" s="317"/>
      <c r="L121" s="317"/>
      <c r="M121" s="42"/>
      <c r="N121" s="42"/>
      <c r="O121" s="42"/>
      <c r="P121" s="41"/>
      <c r="Q121" s="41"/>
      <c r="R121" s="24"/>
      <c r="S121" s="154">
        <v>149000</v>
      </c>
      <c r="T121" s="154"/>
      <c r="U121" s="113"/>
      <c r="V121" s="113"/>
      <c r="W121" s="164"/>
      <c r="X121" s="113"/>
      <c r="Y121" s="113"/>
      <c r="Z121" s="113">
        <v>302450</v>
      </c>
      <c r="AA121" s="113">
        <v>46500</v>
      </c>
      <c r="AB121" s="114">
        <f>S121+T121+U121+V121+W121+X121+Y121+Z121+AA121</f>
        <v>497950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8"/>
      <c r="H122" s="318"/>
      <c r="I122" s="318"/>
      <c r="J122" s="318"/>
      <c r="K122" s="318"/>
      <c r="L122" s="31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9"/>
      <c r="H123" s="319"/>
      <c r="I123" s="319"/>
      <c r="J123" s="319"/>
      <c r="K123" s="319"/>
      <c r="L123" s="31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8"/>
      <c r="AB123" s="298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8"/>
      <c r="Y124" s="298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9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9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300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 t="s">
        <v>141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149000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0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302450</v>
      </c>
    </row>
    <row r="188" spans="4:5" x14ac:dyDescent="0.2">
      <c r="D188" s="2" t="s">
        <v>80</v>
      </c>
      <c r="E188" s="86">
        <f>AA121</f>
        <v>46500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pXmTMfmjzjpopHCMYutk3s9QIYTjuCLsD8fOFoN7nygw7a5Hmijbapw10upS7w3BiP80Dsdhx/zYE8+vv/4xRw==" saltValue="pV8g/nTvaIdFsj/L2AzCdA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2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3" t="s">
        <v>89</v>
      </c>
      <c r="N8" s="404"/>
      <c r="O8" s="404"/>
      <c r="P8" s="404"/>
      <c r="Q8" s="404"/>
      <c r="R8" s="404"/>
      <c r="S8" s="404"/>
      <c r="T8" s="405"/>
      <c r="U8" s="1"/>
      <c r="V8" s="1"/>
      <c r="W8" s="34"/>
      <c r="X8" s="395" t="s">
        <v>55</v>
      </c>
      <c r="Y8" s="395"/>
      <c r="Z8" s="3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6"/>
      <c r="N9" s="407"/>
      <c r="O9" s="407"/>
      <c r="P9" s="407"/>
      <c r="Q9" s="407"/>
      <c r="R9" s="407"/>
      <c r="S9" s="407"/>
      <c r="T9" s="408"/>
      <c r="U9" s="1"/>
      <c r="V9" s="1"/>
      <c r="W9" s="34"/>
      <c r="X9" s="398" t="s">
        <v>109</v>
      </c>
      <c r="Y9" s="399"/>
      <c r="Z9" s="400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6"/>
      <c r="N10" s="407"/>
      <c r="O10" s="407"/>
      <c r="P10" s="407"/>
      <c r="Q10" s="407"/>
      <c r="R10" s="407"/>
      <c r="S10" s="407"/>
      <c r="T10" s="408"/>
      <c r="U10" s="34"/>
      <c r="V10" s="1"/>
      <c r="W10" s="34"/>
      <c r="X10" s="209" t="s">
        <v>70</v>
      </c>
      <c r="Y10" s="401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09"/>
      <c r="N11" s="410"/>
      <c r="O11" s="410"/>
      <c r="P11" s="410"/>
      <c r="Q11" s="410"/>
      <c r="R11" s="410"/>
      <c r="S11" s="410"/>
      <c r="T11" s="411"/>
      <c r="U11" s="34"/>
      <c r="V11" s="1"/>
      <c r="W11" s="1"/>
      <c r="X11" s="395" t="s">
        <v>118</v>
      </c>
      <c r="Y11" s="395"/>
      <c r="Z11" s="3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5" t="s">
        <v>16</v>
      </c>
      <c r="Y12" s="395"/>
      <c r="Z12" s="3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3" t="s">
        <v>90</v>
      </c>
      <c r="N14" s="404"/>
      <c r="O14" s="404"/>
      <c r="P14" s="404"/>
      <c r="Q14" s="404"/>
      <c r="R14" s="404"/>
      <c r="S14" s="404"/>
      <c r="T14" s="405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6"/>
      <c r="N15" s="407"/>
      <c r="O15" s="407"/>
      <c r="P15" s="407"/>
      <c r="Q15" s="407"/>
      <c r="R15" s="407"/>
      <c r="S15" s="407"/>
      <c r="T15" s="408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6"/>
      <c r="N16" s="407"/>
      <c r="O16" s="407"/>
      <c r="P16" s="407"/>
      <c r="Q16" s="407"/>
      <c r="R16" s="407"/>
      <c r="S16" s="407"/>
      <c r="T16" s="408"/>
      <c r="U16" s="1"/>
      <c r="V16" s="1"/>
      <c r="W16" s="117"/>
      <c r="X16" s="412" t="s">
        <v>91</v>
      </c>
      <c r="Y16" s="413"/>
      <c r="Z16" s="413"/>
      <c r="AA16" s="414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0" t="s">
        <v>86</v>
      </c>
      <c r="F17" s="377"/>
      <c r="G17" s="377"/>
      <c r="H17" s="378"/>
      <c r="I17" s="1"/>
      <c r="J17" s="3"/>
      <c r="K17" s="3"/>
      <c r="L17" s="111"/>
      <c r="M17" s="409"/>
      <c r="N17" s="410"/>
      <c r="O17" s="410"/>
      <c r="P17" s="410"/>
      <c r="Q17" s="410"/>
      <c r="R17" s="410"/>
      <c r="S17" s="410"/>
      <c r="T17" s="411"/>
      <c r="U17" s="34"/>
      <c r="V17" s="1"/>
      <c r="W17" s="117"/>
      <c r="X17" s="415"/>
      <c r="Y17" s="416"/>
      <c r="Z17" s="416"/>
      <c r="AA17" s="417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0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8"/>
      <c r="Y18" s="419"/>
      <c r="Z18" s="419"/>
      <c r="AA18" s="420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1" t="s">
        <v>87</v>
      </c>
      <c r="F19" s="422"/>
      <c r="G19" s="422"/>
      <c r="H19" s="422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1" t="s">
        <v>88</v>
      </c>
      <c r="F20" s="422"/>
      <c r="G20" s="422"/>
      <c r="H20" s="422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4" t="s">
        <v>125</v>
      </c>
      <c r="Y20" s="425"/>
      <c r="Z20" s="425"/>
      <c r="AA20" s="425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5"/>
      <c r="Y21" s="425"/>
      <c r="Z21" s="425"/>
      <c r="AA21" s="425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5"/>
      <c r="Y22" s="425"/>
      <c r="Z22" s="425"/>
      <c r="AA22" s="425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5"/>
      <c r="Y23" s="425"/>
      <c r="Z23" s="425"/>
      <c r="AA23" s="425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2" t="s">
        <v>123</v>
      </c>
      <c r="Y31" s="413"/>
      <c r="Z31" s="413"/>
      <c r="AA31" s="41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5"/>
      <c r="Y32" s="416"/>
      <c r="Z32" s="416"/>
      <c r="AA32" s="417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5"/>
      <c r="Y33" s="416"/>
      <c r="Z33" s="416"/>
      <c r="AA33" s="417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5"/>
      <c r="Y34" s="416"/>
      <c r="Z34" s="416"/>
      <c r="AA34" s="417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5"/>
      <c r="Y35" s="416"/>
      <c r="Z35" s="416"/>
      <c r="AA35" s="417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8"/>
      <c r="Y36" s="419"/>
      <c r="Z36" s="419"/>
      <c r="AA36" s="420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8" t="s">
        <v>119</v>
      </c>
      <c r="R43" s="339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2" t="s">
        <v>120</v>
      </c>
      <c r="D44" s="423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38" t="s">
        <v>120</v>
      </c>
      <c r="R44" s="339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8" t="s">
        <v>121</v>
      </c>
      <c r="R45" s="339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28765000</v>
      </c>
      <c r="F46" s="73"/>
      <c r="G46" s="301"/>
      <c r="H46" s="301"/>
      <c r="I46" s="97"/>
      <c r="J46" s="97"/>
      <c r="K46" s="97"/>
      <c r="L46" s="80"/>
      <c r="M46" s="66"/>
      <c r="N46" s="116"/>
      <c r="O46" s="80"/>
      <c r="P46" s="80"/>
      <c r="Q46" s="338" t="s">
        <v>122</v>
      </c>
      <c r="R46" s="339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0" t="s">
        <v>106</v>
      </c>
      <c r="D47" s="330"/>
      <c r="E47" s="122">
        <f>E45-E43</f>
        <v>-2205000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426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2" t="s">
        <v>112</v>
      </c>
      <c r="R51" s="332"/>
      <c r="S51" s="333"/>
      <c r="T51" s="42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427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2"/>
      <c r="R52" s="332"/>
      <c r="S52" s="333"/>
      <c r="T52" s="42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50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51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30"/>
      <c r="O58" s="431"/>
      <c r="P58" s="432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8"/>
      <c r="AC58" s="429"/>
      <c r="AD58" s="429"/>
    </row>
    <row r="59" spans="1:30" ht="12.75" customHeight="1" x14ac:dyDescent="0.2">
      <c r="A59" s="1"/>
      <c r="B59" s="196"/>
      <c r="C59" s="297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30"/>
      <c r="O59" s="431"/>
      <c r="P59" s="432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9"/>
      <c r="AC59" s="429"/>
      <c r="AD59" s="429"/>
    </row>
    <row r="60" spans="1:30" ht="15" customHeight="1" x14ac:dyDescent="0.2">
      <c r="A60" s="1"/>
      <c r="B60" s="196">
        <v>2</v>
      </c>
      <c r="C60" s="297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30"/>
      <c r="O60" s="431"/>
      <c r="P60" s="432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8"/>
      <c r="AC60" s="429"/>
      <c r="AD60" s="429"/>
    </row>
    <row r="61" spans="1:30" ht="12.75" customHeight="1" x14ac:dyDescent="0.2">
      <c r="A61" s="1"/>
      <c r="B61" s="196"/>
      <c r="C61" s="297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30"/>
      <c r="O61" s="431"/>
      <c r="P61" s="432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9"/>
      <c r="AC61" s="429"/>
      <c r="AD61" s="429"/>
    </row>
    <row r="62" spans="1:30" ht="15" customHeight="1" x14ac:dyDescent="0.2">
      <c r="A62" s="1"/>
      <c r="B62" s="196">
        <v>3</v>
      </c>
      <c r="C62" s="297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30"/>
      <c r="O62" s="431"/>
      <c r="P62" s="433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8"/>
      <c r="AC62" s="429"/>
      <c r="AD62" s="429"/>
    </row>
    <row r="63" spans="1:30" ht="12.75" customHeight="1" x14ac:dyDescent="0.2">
      <c r="A63" s="1"/>
      <c r="B63" s="196"/>
      <c r="C63" s="297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30"/>
      <c r="O63" s="431"/>
      <c r="P63" s="433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9"/>
      <c r="AC63" s="429"/>
      <c r="AD63" s="429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8" t="s">
        <v>51</v>
      </c>
      <c r="R71" s="339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8" t="s">
        <v>119</v>
      </c>
      <c r="D72" s="339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8" t="s">
        <v>119</v>
      </c>
      <c r="R72" s="339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120</v>
      </c>
      <c r="D73" s="40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8" t="s">
        <v>120</v>
      </c>
      <c r="R73" s="339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8" t="s">
        <v>121</v>
      </c>
      <c r="R74" s="339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0" t="s">
        <v>122</v>
      </c>
      <c r="D75" s="341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8" t="s">
        <v>122</v>
      </c>
      <c r="R75" s="339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0" t="s">
        <v>106</v>
      </c>
      <c r="D76" s="330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0" t="s">
        <v>106</v>
      </c>
      <c r="R76" s="330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1" t="s">
        <v>111</v>
      </c>
      <c r="D78" s="331"/>
      <c r="E78" s="331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1" t="s">
        <v>111</v>
      </c>
      <c r="R78" s="331"/>
      <c r="S78" s="331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2" t="s">
        <v>112</v>
      </c>
      <c r="D80" s="332"/>
      <c r="E80" s="333"/>
      <c r="F80" s="426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2" t="s">
        <v>112</v>
      </c>
      <c r="R80" s="332"/>
      <c r="S80" s="333"/>
      <c r="T80" s="426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2"/>
      <c r="D81" s="332"/>
      <c r="E81" s="333"/>
      <c r="F81" s="427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2"/>
      <c r="R81" s="332"/>
      <c r="S81" s="333"/>
      <c r="T81" s="427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6" t="s">
        <v>38</v>
      </c>
      <c r="D85" s="336"/>
      <c r="E85" s="320" t="s">
        <v>107</v>
      </c>
      <c r="F85" s="320" t="s">
        <v>54</v>
      </c>
      <c r="G85" s="320" t="s">
        <v>39</v>
      </c>
      <c r="H85" s="320" t="s">
        <v>69</v>
      </c>
      <c r="I85" s="320"/>
      <c r="J85" s="320"/>
      <c r="K85" s="320"/>
      <c r="L85" s="320"/>
      <c r="M85" s="98"/>
      <c r="N85" s="99"/>
      <c r="O85" s="99"/>
      <c r="P85" s="34"/>
      <c r="Q85" s="336" t="s">
        <v>38</v>
      </c>
      <c r="R85" s="336"/>
      <c r="S85" s="320" t="s">
        <v>107</v>
      </c>
      <c r="T85" s="320" t="s">
        <v>54</v>
      </c>
      <c r="U85" s="320" t="s">
        <v>39</v>
      </c>
      <c r="V85" s="320"/>
      <c r="W85" s="321" t="s">
        <v>68</v>
      </c>
      <c r="X85" s="322"/>
      <c r="Y85" s="322"/>
      <c r="Z85" s="323"/>
      <c r="AA85" s="99"/>
      <c r="AB85" s="1"/>
      <c r="AC85" s="1"/>
      <c r="AD85" s="1"/>
    </row>
    <row r="86" spans="1:30" ht="15" customHeight="1" x14ac:dyDescent="0.2">
      <c r="A86" s="1"/>
      <c r="B86" s="34"/>
      <c r="C86" s="336"/>
      <c r="D86" s="336"/>
      <c r="E86" s="320"/>
      <c r="F86" s="320"/>
      <c r="G86" s="320"/>
      <c r="H86" s="320"/>
      <c r="I86" s="320"/>
      <c r="J86" s="320"/>
      <c r="K86" s="320"/>
      <c r="L86" s="320"/>
      <c r="M86" s="98"/>
      <c r="N86" s="99"/>
      <c r="O86" s="99"/>
      <c r="P86" s="34"/>
      <c r="Q86" s="336"/>
      <c r="R86" s="336"/>
      <c r="S86" s="320"/>
      <c r="T86" s="320"/>
      <c r="U86" s="320"/>
      <c r="V86" s="320"/>
      <c r="W86" s="324"/>
      <c r="X86" s="325"/>
      <c r="Y86" s="325"/>
      <c r="Z86" s="326"/>
      <c r="AA86" s="99"/>
      <c r="AB86" s="1"/>
      <c r="AC86" s="1"/>
      <c r="AD86" s="1"/>
    </row>
    <row r="87" spans="1:30" ht="15" x14ac:dyDescent="0.2">
      <c r="A87" s="1"/>
      <c r="B87" s="34"/>
      <c r="C87" s="336"/>
      <c r="D87" s="336"/>
      <c r="E87" s="320"/>
      <c r="F87" s="320"/>
      <c r="G87" s="320"/>
      <c r="H87" s="320"/>
      <c r="I87" s="320"/>
      <c r="J87" s="320"/>
      <c r="K87" s="320"/>
      <c r="L87" s="320"/>
      <c r="M87" s="98"/>
      <c r="N87" s="99"/>
      <c r="O87" s="99"/>
      <c r="P87" s="34"/>
      <c r="Q87" s="336"/>
      <c r="R87" s="336"/>
      <c r="S87" s="320"/>
      <c r="T87" s="320"/>
      <c r="U87" s="320"/>
      <c r="V87" s="320"/>
      <c r="W87" s="327"/>
      <c r="X87" s="328"/>
      <c r="Y87" s="328"/>
      <c r="Z87" s="329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1"/>
      <c r="H99" s="301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1"/>
      <c r="H100" s="301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2"/>
      <c r="D102" s="302"/>
      <c r="E102" s="302"/>
      <c r="F102" s="302"/>
      <c r="G102" s="302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2"/>
      <c r="D103" s="302"/>
      <c r="E103" s="302"/>
      <c r="F103" s="302"/>
      <c r="G103" s="302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2" t="s">
        <v>56</v>
      </c>
      <c r="D104" s="452"/>
      <c r="E104" s="452"/>
      <c r="F104" s="452"/>
      <c r="G104" s="452"/>
      <c r="H104" s="452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4" t="s">
        <v>57</v>
      </c>
      <c r="T104" s="454"/>
      <c r="U104" s="454"/>
      <c r="V104" s="454"/>
      <c r="W104" s="454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3"/>
      <c r="D105" s="453"/>
      <c r="E105" s="453"/>
      <c r="F105" s="453"/>
      <c r="G105" s="453"/>
      <c r="H105" s="453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6" t="s">
        <v>108</v>
      </c>
      <c r="T105" s="307"/>
      <c r="U105" s="307"/>
      <c r="V105" s="307"/>
      <c r="W105" s="307"/>
      <c r="X105" s="307"/>
      <c r="Y105" s="307"/>
      <c r="Z105" s="307"/>
      <c r="AA105" s="307"/>
      <c r="AB105" s="307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4" t="s">
        <v>98</v>
      </c>
      <c r="H106" s="435"/>
      <c r="I106" s="435"/>
      <c r="J106" s="435"/>
      <c r="K106" s="435"/>
      <c r="L106" s="436"/>
      <c r="M106" s="41"/>
      <c r="N106" s="41"/>
      <c r="O106" s="42"/>
      <c r="P106" s="41"/>
      <c r="Q106" s="41"/>
      <c r="R106" s="24"/>
      <c r="S106" s="308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7"/>
      <c r="H107" s="438"/>
      <c r="I107" s="438"/>
      <c r="J107" s="438"/>
      <c r="K107" s="438"/>
      <c r="L107" s="439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6" t="s">
        <v>42</v>
      </c>
      <c r="H108" s="317"/>
      <c r="I108" s="317"/>
      <c r="J108" s="317"/>
      <c r="K108" s="317"/>
      <c r="L108" s="31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8"/>
      <c r="H109" s="318"/>
      <c r="I109" s="318"/>
      <c r="J109" s="318"/>
      <c r="K109" s="318"/>
      <c r="L109" s="31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9"/>
      <c r="H110" s="319"/>
      <c r="I110" s="319"/>
      <c r="J110" s="319"/>
      <c r="K110" s="319"/>
      <c r="L110" s="31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0"/>
      <c r="AB110" s="440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50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40"/>
      <c r="Y111" s="440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1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1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1"/>
      <c r="N114" s="299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1"/>
      <c r="N115" s="299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1"/>
      <c r="N116" s="300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1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1" t="s">
        <v>113</v>
      </c>
      <c r="N127" s="442"/>
      <c r="O127" s="442"/>
      <c r="P127" s="442"/>
      <c r="Q127" s="443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4"/>
      <c r="N128" s="445"/>
      <c r="O128" s="445"/>
      <c r="P128" s="445"/>
      <c r="Q128" s="446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4"/>
      <c r="N129" s="445"/>
      <c r="O129" s="445"/>
      <c r="P129" s="445"/>
      <c r="Q129" s="446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4"/>
      <c r="N130" s="445"/>
      <c r="O130" s="445"/>
      <c r="P130" s="445"/>
      <c r="Q130" s="446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4"/>
      <c r="N131" s="445"/>
      <c r="O131" s="445"/>
      <c r="P131" s="445"/>
      <c r="Q131" s="446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4"/>
      <c r="N132" s="445"/>
      <c r="O132" s="445"/>
      <c r="P132" s="445"/>
      <c r="Q132" s="446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4"/>
      <c r="N133" s="445"/>
      <c r="O133" s="445"/>
      <c r="P133" s="445"/>
      <c r="Q133" s="446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4"/>
      <c r="N134" s="445"/>
      <c r="O134" s="445"/>
      <c r="P134" s="445"/>
      <c r="Q134" s="446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7"/>
      <c r="N135" s="448"/>
      <c r="O135" s="448"/>
      <c r="P135" s="448"/>
      <c r="Q135" s="449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2025-07-08T08:03:54Z</dcterms:modified>
</cp:coreProperties>
</file>