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4C310818-FDF7-42C4-BD7A-9DE09BF3F5B6}"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<sst xmlns="http://schemas.openxmlformats.org/spreadsheetml/2006/main" count="225" uniqueCount="133">
  <si>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</si>
  <si>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</si>
  <si>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</si>
  <si>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</si>
  <si>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</si>
  <si>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</si>
  <si>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</si>
  <si>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</si>
  <si>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</si>
  <si>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</si>
  <si>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</si>
  <si>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</si>
  <si>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</si>
  <si>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</si>
  <si>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</si>
  <si>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</si>
  <si>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</si>
  <si>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</si>
  <si>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</si>
  <si>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</si>
  <si>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</si>
  <si>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</si>
  <si>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</si>
  <si>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</si>
  <si>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</si>
  <si>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</si>
  <si>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</si>
  <si>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</si>
  <si>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</si>
  <si>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</si>
  <si>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</si>
  <si>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</si>
  <si>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</si>
  <si>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</si>
  <si>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</si>
  <si>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</si>
  <si>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</si>
  <si>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</si>
  <si>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</si>
  <si>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</si>
  <si>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</si>
  <si>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</si>
  <si>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</si>
  <si>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</si>
  <si>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</si>
  <si>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</si>
  <si>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</si>
  <si>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</si>
  <si>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</si>
  <si>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</si>
  <si>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</si>
  <si>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</si>
  <si>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</si>
  <si>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</si>
  <si>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</si>
  <si>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</si>
  <si>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</si>
  <si>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</si>
  <si>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</si>
  <si>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</si>
  <si>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</si>
  <si>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</si>
  <si>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</si>
  <si>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</si>
  <si>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</si>
  <si>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</si>
  <si>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</si>
  <si>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</si>
  <si>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</si>
  <si>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</si>
  <si>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</si>
  <si>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</si>
  <si>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</si>
  <si>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</si>
  <si>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</si>
  <si>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</si>
  <si>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</si>
  <si>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</si>
  <si>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</si>
  <si>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</si>
  <si>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</si>
  <si>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</si>
  <si>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</si>
  <si>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</si>
  <si>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</si>
  <si>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</si>
  <si>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</si>
  <si>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</si>
  <si>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</si>
  <si>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</si>
  <si>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</si>
  <si>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</si>
  <si>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</si>
  <si>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</si>
  <si>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</si>
  <si>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</si>
  <si>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</si>
  <si>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</si>
  <si>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</si>
  <si>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</si>
  <si>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</si>
  <si>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</si>
  <si>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</si>
  <si>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</si>
  <si>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</si>
  <si>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</si>
  <si>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</si>
  <si>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</si>
  <si>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</si>
  <si>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</si>
  <si>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</si>
  <si>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</si>
  <si>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</si>
  <si>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</si>
  <si>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</si>
  <si>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</si>
  <si>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</si>
  <si>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</si>
  <si>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Fribourg</t>
  </si>
  <si>
    <t>Commission cantonale de la Loterie Romande culture et social</t>
  </si>
  <si>
    <t>Rue du Centre 12</t>
  </si>
  <si>
    <t>CP 152</t>
  </si>
  <si>
    <t>Villars-sur-Glâne</t>
  </si>
  <si>
    <t>www.entraide.ch</t>
  </si>
  <si>
    <t>Convention romande sur les jeux d'argent (CORJA) de novembre 2019/Ordonnance sur la répartition des bénéfices de la Loterie Romande dans le canton de Fribourg de décembre 2020</t>
  </si>
  <si>
    <t>Publication sur le site de la LoRo et dans un fascicule édité</t>
  </si>
  <si>
    <t>Fds de la Loterie Romande culture + social</t>
  </si>
  <si>
    <t>Commission fribourgeoise de répartition des bénéfices de la Loterie Romande dans les domaines de la cultrue et du social. Ses décisions sont soumises à l'approbation du Conseil d'Etat</t>
  </si>
  <si>
    <t>aucune limiite</t>
  </si>
  <si>
    <t>Parts romandes déjà payées ou allouées en avance : 1'226'857 sur le bénéfice 2021 de la Société de la Loterie Romande</t>
  </si>
  <si>
    <t>1/4 de bénéfice 2020 : (dernier quart) : 4'944'288, 3/4 de bénéfices 2021 : 15'743'098 =20'687'386</t>
  </si>
  <si>
    <t>Redistribution taxe CO2, remboursements (annulations Covid)</t>
  </si>
  <si>
    <t>Inspection des finances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</si>
</sst>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9189166</c:v>
                </c:pt>
                <c:pt idx="1">
                  <c:v>1676134</c:v>
                </c:pt>
                <c:pt idx="2" formatCode="#,##0">
                  <c:v>5367850</c:v>
                </c:pt>
                <c:pt idx="3" formatCode="#,##0">
                  <c:v>2894827</c:v>
                </c:pt>
                <c:pt idx="4" formatCode="#,##0">
                  <c:v>2075000</c:v>
                </c:pt>
                <c:pt idx="5" formatCode="#,##0">
                  <c:v>241000</c:v>
                </c:pt>
                <c:pt idx="6" formatCode="#,##0">
                  <c:v>1114000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87</xdr:row>
          <xdr:rowOff>66675</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28575</xdr:rowOff>
        </xdr:from>
        <xdr:to>
          <xdr:col>9</xdr:col>
          <xdr:colOff>1381125</xdr:colOff>
          <xdr:row>94</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104775</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257175</xdr:rowOff>
        </xdr:from>
        <xdr:to>
          <xdr:col>6</xdr:col>
          <xdr:colOff>1476375</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56</xdr:row>
          <xdr:rowOff>219075</xdr:rowOff>
        </xdr:from>
        <xdr:to>
          <xdr:col>6</xdr:col>
          <xdr:colOff>1447800</xdr:colOff>
          <xdr:row>56</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58</xdr:row>
          <xdr:rowOff>180975</xdr:rowOff>
        </xdr:from>
        <xdr:to>
          <xdr:col>6</xdr:col>
          <xdr:colOff>1447800</xdr:colOff>
          <xdr:row>58</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219075</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60</xdr:row>
          <xdr:rowOff>228600</xdr:rowOff>
        </xdr:from>
        <xdr:to>
          <xdr:col>6</xdr:col>
          <xdr:colOff>1438275</xdr:colOff>
          <xdr:row>61</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44</xdr:row>
          <xdr:rowOff>200025</xdr:rowOff>
        </xdr:from>
        <xdr:to>
          <xdr:col>6</xdr:col>
          <xdr:colOff>142875</xdr:colOff>
          <xdr:row>45</xdr:row>
          <xdr:rowOff>219075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219075</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62</xdr:row>
          <xdr:rowOff>228600</xdr:rowOff>
        </xdr:from>
        <xdr:to>
          <xdr:col>6</xdr:col>
          <xdr:colOff>1438275</xdr:colOff>
          <xdr:row>63</xdr:row>
          <xdr:rowOff>180975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219075</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64</xdr:row>
          <xdr:rowOff>228600</xdr:rowOff>
        </xdr:from>
        <xdr:to>
          <xdr:col>6</xdr:col>
          <xdr:colOff>1438275</xdr:colOff>
          <xdr:row>65</xdr:row>
          <xdr:rowOff>219075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219075</xdr:rowOff>
        </xdr:from>
        <xdr:to>
          <xdr:col>6</xdr:col>
          <xdr:colOff>685800</xdr:colOff>
          <xdr:row>66</xdr:row>
          <xdr:rowOff>485775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219075</xdr:rowOff>
        </xdr:from>
        <xdr:to>
          <xdr:col>6</xdr:col>
          <xdr:colOff>685800</xdr:colOff>
          <xdr:row>69</xdr:row>
          <xdr:rowOff>219075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83</xdr:row>
          <xdr:rowOff>66675</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28575</xdr:rowOff>
        </xdr:from>
        <xdr:to>
          <xdr:col>9</xdr:col>
          <xdr:colOff>1400175</xdr:colOff>
          <xdr:row>90</xdr:row>
          <xdr:rowOff>28575</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104775</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257175</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219075</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59</xdr:row>
          <xdr:rowOff>180975</xdr:rowOff>
        </xdr:from>
        <xdr:to>
          <xdr:col>6</xdr:col>
          <xdr:colOff>1447800</xdr:colOff>
          <xdr:row>59</xdr:row>
          <xdr:rowOff>409575</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219075</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61</xdr:row>
          <xdr:rowOff>228600</xdr:rowOff>
        </xdr:from>
        <xdr:to>
          <xdr:col>6</xdr:col>
          <xdr:colOff>1447800</xdr:colOff>
          <xdr:row>62</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D6" sqref="D6"/>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42578125" style="2" customWidth="1"/>
    <col min="10" max="10" width="22" style="2" customWidth="1"/>
    <col min="11" max="11" width="17.5703125" style="2" customWidth="1"/>
    <col min="12" max="12" width="17.85546875" style="2" customWidth="1"/>
    <col min="13" max="13" width="19.42578125" style="2" customWidth="1"/>
    <col min="14" max="14" width="20.5703125" style="2" customWidth="1"/>
    <col min="15" max="15" width="16.5703125" style="2" customWidth="1"/>
    <col min="16" max="16" width="4.570312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5703125" style="2" customWidth="1"/>
    <col min="25" max="25" width="22.140625" style="2" customWidth="1"/>
    <col min="26" max="26" width="11" style="2"/>
    <col min="27" max="27" width="20" style="2" customWidth="1"/>
    <col min="28" max="28" width="20.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6.1"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c r="F8" s="203"/>
      <c r="G8" s="203"/>
      <c r="H8" s="204"/>
      <c r="I8" s="1"/>
      <c r="J8" s="3"/>
      <c r="K8" s="3"/>
      <c r="L8" s="107"/>
      <c r="M8" s="205" t="s">
        <v>124</v>
      </c>
      <c r="N8" s="206"/>
      <c r="O8" s="206"/>
      <c r="P8" s="206"/>
      <c r="Q8" s="206"/>
      <c r="R8" s="206"/>
      <c r="S8" s="206"/>
      <c r="T8" s="207"/>
      <c r="U8" s="1"/>
      <c r="V8" s="1"/>
      <c r="W8" s="33"/>
      <c r="X8" s="214" t="s">
        <v>48</v>
      </c>
      <c r="Y8" s="214"/>
      <c r="Z8" s="214"/>
      <c r="AA8" s="122">
        <v>20687386</v>
      </c>
      <c r="AB8" s="33"/>
      <c r="AC8" s="33"/>
      <c r="AD8" s="1"/>
    </row>
    <row r="9" spans="1:30" ht="15.75" x14ac:dyDescent="0.25">
      <c r="A9" s="1"/>
      <c r="B9" s="6"/>
      <c r="C9" s="169" t="s">
        <v>34</v>
      </c>
      <c r="D9" s="5"/>
      <c r="E9" s="202" t="s">
        <v>120</v>
      </c>
      <c r="F9" s="203"/>
      <c r="G9" s="203"/>
      <c r="H9" s="204"/>
      <c r="I9" s="1"/>
      <c r="J9" s="3"/>
      <c r="K9" s="3"/>
      <c r="L9" s="107"/>
      <c r="M9" s="208"/>
      <c r="N9" s="209"/>
      <c r="O9" s="209"/>
      <c r="P9" s="209"/>
      <c r="Q9" s="209"/>
      <c r="R9" s="209"/>
      <c r="S9" s="209"/>
      <c r="T9" s="210"/>
      <c r="U9" s="1"/>
      <c r="V9" s="1"/>
      <c r="W9" s="33"/>
      <c r="X9" s="215" t="s">
        <v>103</v>
      </c>
      <c r="Y9" s="216"/>
      <c r="Z9" s="217"/>
      <c r="AA9" s="130">
        <v>254044</v>
      </c>
      <c r="AB9" s="33"/>
      <c r="AC9" s="1"/>
      <c r="AD9" s="1"/>
    </row>
    <row r="10" spans="1:30" ht="15.75" x14ac:dyDescent="0.25">
      <c r="A10" s="1"/>
      <c r="B10" s="6"/>
      <c r="C10" s="169" t="s">
        <v>35</v>
      </c>
      <c r="D10" s="5"/>
      <c r="E10" s="202"/>
      <c r="F10" s="203"/>
      <c r="G10" s="203"/>
      <c r="H10" s="204"/>
      <c r="I10" s="1"/>
      <c r="J10" s="3"/>
      <c r="K10" s="3"/>
      <c r="L10" s="107"/>
      <c r="M10" s="208"/>
      <c r="N10" s="209"/>
      <c r="O10" s="209"/>
      <c r="P10" s="209"/>
      <c r="Q10" s="209"/>
      <c r="R10" s="209"/>
      <c r="S10" s="209"/>
      <c r="T10" s="210"/>
      <c r="U10" s="33"/>
      <c r="V10" s="1"/>
      <c r="W10" s="33"/>
      <c r="X10" s="218" t="s">
        <v>49</v>
      </c>
      <c r="Y10" s="219"/>
      <c r="Z10" s="220"/>
      <c r="AA10" s="162">
        <v>233371</v>
      </c>
      <c r="AB10" s="33"/>
      <c r="AC10" s="1"/>
      <c r="AD10" s="1"/>
    </row>
    <row r="11" spans="1:30" ht="15.75" x14ac:dyDescent="0.25">
      <c r="A11" s="1"/>
      <c r="B11" s="6"/>
      <c r="C11" s="169" t="s">
        <v>36</v>
      </c>
      <c r="D11" s="5"/>
      <c r="E11" s="202" t="s">
        <v>121</v>
      </c>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22578650</v>
      </c>
      <c r="AB11" s="33"/>
      <c r="AC11" s="1"/>
      <c r="AD11" s="1"/>
    </row>
    <row r="12" spans="1:30" ht="15.75" x14ac:dyDescent="0.25">
      <c r="A12" s="1"/>
      <c r="B12" s="6"/>
      <c r="C12" s="169" t="s">
        <v>37</v>
      </c>
      <c r="D12" s="5"/>
      <c r="E12" s="202">
        <v>1752</v>
      </c>
      <c r="F12" s="203"/>
      <c r="G12" s="203"/>
      <c r="H12" s="204"/>
      <c r="I12" s="1"/>
      <c r="J12" s="3"/>
      <c r="K12" s="3"/>
      <c r="L12" s="75"/>
      <c r="M12" s="33"/>
      <c r="N12" s="33"/>
      <c r="O12" s="33"/>
      <c r="P12" s="33"/>
      <c r="Q12" s="33"/>
      <c r="R12" s="33"/>
      <c r="S12" s="33"/>
      <c r="T12" s="33"/>
      <c r="U12" s="77"/>
      <c r="V12" s="1"/>
      <c r="W12" s="1"/>
      <c r="X12" s="214" t="s">
        <v>50</v>
      </c>
      <c r="Y12" s="214"/>
      <c r="Z12" s="214"/>
      <c r="AA12" s="119">
        <f>AA8-AA11</f>
        <v>-1891264</v>
      </c>
      <c r="AB12" s="33"/>
      <c r="AC12" s="1"/>
      <c r="AD12" s="1"/>
    </row>
    <row r="13" spans="1:30" ht="14.45" customHeight="1" x14ac:dyDescent="0.25">
      <c r="A13" s="1"/>
      <c r="B13" s="6"/>
      <c r="C13" s="169" t="s">
        <v>38</v>
      </c>
      <c r="D13" s="5"/>
      <c r="E13" s="202" t="s">
        <v>122</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123</v>
      </c>
      <c r="F14" s="203"/>
      <c r="G14" s="203"/>
      <c r="H14" s="204"/>
      <c r="I14" s="1"/>
      <c r="J14" s="3"/>
      <c r="K14" s="3"/>
      <c r="L14" s="107"/>
      <c r="M14" s="205" t="s">
        <v>125</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169"/>
      <c r="D16" s="5"/>
      <c r="E16" s="5"/>
      <c r="F16" s="5"/>
      <c r="G16" s="5"/>
      <c r="H16" s="5"/>
      <c r="I16" s="1"/>
      <c r="J16" s="3"/>
      <c r="K16" s="3"/>
      <c r="L16" s="107"/>
      <c r="M16" s="208"/>
      <c r="N16" s="209"/>
      <c r="O16" s="209"/>
      <c r="P16" s="209"/>
      <c r="Q16" s="209"/>
      <c r="R16" s="209"/>
      <c r="S16" s="209"/>
      <c r="T16" s="210"/>
      <c r="U16" s="1"/>
      <c r="V16" s="1"/>
      <c r="W16" s="113"/>
      <c r="X16" s="226" t="s">
        <v>131</v>
      </c>
      <c r="Y16" s="227"/>
      <c r="Z16" s="227"/>
      <c r="AA16" s="228"/>
      <c r="AB16" s="1"/>
      <c r="AC16" s="1"/>
      <c r="AD16" s="1"/>
    </row>
    <row r="17" spans="1:30" ht="14.45" customHeight="1" x14ac:dyDescent="0.25">
      <c r="A17" s="1"/>
      <c r="B17" s="6"/>
      <c r="C17" s="169"/>
      <c r="D17" s="5"/>
      <c r="E17" s="5"/>
      <c r="F17" s="5"/>
      <c r="G17" s="5"/>
      <c r="H17" s="5"/>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169"/>
      <c r="D18" s="5"/>
      <c r="E18" s="5"/>
      <c r="F18" s="5"/>
      <c r="G18" s="5"/>
      <c r="H18" s="5"/>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169"/>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169"/>
      <c r="D20" s="5"/>
      <c r="E20" s="5"/>
      <c r="F20" s="5"/>
      <c r="G20" s="5"/>
      <c r="H20" s="5"/>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t="s">
        <v>130</v>
      </c>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129</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5.1"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126</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22453664</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17022964</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23336500</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15131701</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882836</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2.1"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127</v>
      </c>
      <c r="D55" s="269"/>
      <c r="E55" s="270" t="s">
        <v>128</v>
      </c>
      <c r="F55" s="272">
        <v>432</v>
      </c>
      <c r="G55" s="274"/>
      <c r="H55" s="269" t="s">
        <v>132</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v>9189166</v>
      </c>
      <c r="T56" s="149">
        <v>1676134</v>
      </c>
      <c r="U56" s="109">
        <v>5367850</v>
      </c>
      <c r="V56" s="109">
        <v>2894827</v>
      </c>
      <c r="W56" s="175">
        <v>2075000</v>
      </c>
      <c r="X56" s="109">
        <v>241000</v>
      </c>
      <c r="Y56" s="109">
        <v>1114000</v>
      </c>
      <c r="Z56" s="109"/>
      <c r="AA56" s="109"/>
      <c r="AB56" s="110">
        <f>S56+T56+U56+V56+W56+X56+Y56+Z56+AA56</f>
        <v>22557977</v>
      </c>
      <c r="AC56" s="97"/>
      <c r="AD56" s="97"/>
    </row>
    <row r="57" spans="1:30" ht="41.1" customHeight="1" x14ac:dyDescent="0.2">
      <c r="A57" s="1"/>
      <c r="B57" s="267">
        <v>2</v>
      </c>
      <c r="C57" s="268"/>
      <c r="D57" s="269"/>
      <c r="E57" s="270"/>
      <c r="F57" s="272"/>
      <c r="G57" s="274"/>
      <c r="H57" s="269"/>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4.1"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3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20.100000000000001"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3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4.1"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4.1"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4.1"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4.1"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4.1"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4.1"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4.1"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4.1"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4.1"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4.1"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4.1"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4.1"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4.1"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4.1"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4.1"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4.1"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3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4.1"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4.1"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4.1"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4.1"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4.1"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4.1"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4.1"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4.1"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4.1"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4.1"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4.1"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3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6"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3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3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6"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6"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6" customHeight="1" x14ac:dyDescent="0.2">
      <c r="A121" s="33"/>
      <c r="B121" s="33"/>
      <c r="C121" s="345"/>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6"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9189166</v>
      </c>
    </row>
    <row r="142" spans="1:30" x14ac:dyDescent="0.2">
      <c r="D142" s="2" t="s">
        <v>76</v>
      </c>
      <c r="E142" s="69">
        <f>T56</f>
        <v>1676134</v>
      </c>
    </row>
    <row r="143" spans="1:30" x14ac:dyDescent="0.2">
      <c r="D143" s="36" t="s">
        <v>80</v>
      </c>
      <c r="E143" s="84">
        <f>U56</f>
        <v>5367850</v>
      </c>
    </row>
    <row r="144" spans="1:30" x14ac:dyDescent="0.2">
      <c r="D144" s="36" t="s">
        <v>77</v>
      </c>
      <c r="E144" s="84">
        <f>V56</f>
        <v>2894827</v>
      </c>
    </row>
    <row r="145" spans="4:5" x14ac:dyDescent="0.2">
      <c r="D145" s="36" t="s">
        <v>78</v>
      </c>
      <c r="E145" s="84">
        <f>W56</f>
        <v>2075000</v>
      </c>
    </row>
    <row r="146" spans="4:5" x14ac:dyDescent="0.2">
      <c r="D146" s="36" t="s">
        <v>74</v>
      </c>
      <c r="E146" s="84">
        <f>X56</f>
        <v>241000</v>
      </c>
    </row>
    <row r="147" spans="4:5" x14ac:dyDescent="0.2">
      <c r="D147" s="2" t="s">
        <v>73</v>
      </c>
      <c r="E147" s="84">
        <f>Y56</f>
        <v>1114000</v>
      </c>
    </row>
    <row r="148" spans="4:5" x14ac:dyDescent="0.2">
      <c r="D148" s="2" t="s">
        <v>23</v>
      </c>
      <c r="E148" s="84">
        <f>Z56</f>
        <v>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nGPYD7mnALruSIljUIMPED+vnq40WDJFirh0kYcD2z8itf8GSS0zgxYg+cFEDVoVsxtG7z3Ei89msu2I2yL0rw==" saltValue="//PWNnnP7uys14vn8wKGq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8"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87</xdr:row>
                    <xdr:rowOff>66675</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866775</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28575</xdr:rowOff>
                  </from>
                  <to>
                    <xdr:col>9</xdr:col>
                    <xdr:colOff>1381125</xdr:colOff>
                    <xdr:row>94</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104775</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257175</xdr:rowOff>
                  </from>
                  <to>
                    <xdr:col>6</xdr:col>
                    <xdr:colOff>1476375</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56</xdr:row>
                    <xdr:rowOff>219075</xdr:rowOff>
                  </from>
                  <to>
                    <xdr:col>6</xdr:col>
                    <xdr:colOff>1447800</xdr:colOff>
                    <xdr:row>56</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58</xdr:row>
                    <xdr:rowOff>180975</xdr:rowOff>
                  </from>
                  <to>
                    <xdr:col>6</xdr:col>
                    <xdr:colOff>1447800</xdr:colOff>
                    <xdr:row>58</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60</xdr:row>
                    <xdr:rowOff>219075</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60</xdr:row>
                    <xdr:rowOff>228600</xdr:rowOff>
                  </from>
                  <to>
                    <xdr:col>6</xdr:col>
                    <xdr:colOff>1438275</xdr:colOff>
                    <xdr:row>61</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44</xdr:row>
                    <xdr:rowOff>200025</xdr:rowOff>
                  </from>
                  <to>
                    <xdr:col>6</xdr:col>
                    <xdr:colOff>142875</xdr:colOff>
                    <xdr:row>45</xdr:row>
                    <xdr:rowOff>219075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219075</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62</xdr:row>
                    <xdr:rowOff>228600</xdr:rowOff>
                  </from>
                  <to>
                    <xdr:col>6</xdr:col>
                    <xdr:colOff>1438275</xdr:colOff>
                    <xdr:row>63</xdr:row>
                    <xdr:rowOff>180975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219075</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64</xdr:row>
                    <xdr:rowOff>228600</xdr:rowOff>
                  </from>
                  <to>
                    <xdr:col>6</xdr:col>
                    <xdr:colOff>1438275</xdr:colOff>
                    <xdr:row>65</xdr:row>
                    <xdr:rowOff>219075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219075</xdr:rowOff>
                  </from>
                  <to>
                    <xdr:col>6</xdr:col>
                    <xdr:colOff>685800</xdr:colOff>
                    <xdr:row>66</xdr:row>
                    <xdr:rowOff>485775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219075</xdr:rowOff>
                  </from>
                  <to>
                    <xdr:col>6</xdr:col>
                    <xdr:colOff>685800</xdr:colOff>
                    <xdr:row>69</xdr:row>
                    <xdr:rowOff>219075</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828675</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topLeftCell="A15" zoomScale="80" zoomScaleNormal="80" zoomScaleSheetLayoutView="80" workbookViewId="0">
      <selection activeCell="X29" sqref="X29:AA32"/>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42578125" style="2" customWidth="1"/>
    <col min="10" max="10" width="22" style="2" customWidth="1"/>
    <col min="11" max="11" width="17.5703125" style="2" customWidth="1"/>
    <col min="12" max="12" width="17.85546875" style="2" customWidth="1"/>
    <col min="13" max="13" width="19.42578125" style="2" customWidth="1"/>
    <col min="14" max="14" width="20.5703125" style="2" customWidth="1"/>
    <col min="15" max="15" width="16.5703125" style="2" customWidth="1"/>
    <col min="16" max="16" width="4.570312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5703125" style="2" customWidth="1"/>
    <col min="25" max="25" width="22.140625" style="2" customWidth="1"/>
    <col min="26" max="26" width="11" style="2"/>
    <col min="27" max="27" width="22" style="2" customWidth="1"/>
    <col min="28" max="28" width="13.42578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6.1"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5.1"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3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4.1"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4.1"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4.1"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4.1"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4.1"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4.1"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4.1"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4.1"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4.1"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4.1"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4.1"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4.1"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4.1"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4.1"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4.1"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4.1"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3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4.1"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4.1"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4.1"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4.1"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4.1"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4.1"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4.1"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4.1"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4.1"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4.1"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4.1"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3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6"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3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3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6"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6"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6"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6"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752475</xdr:colOff>
                    <xdr:row>83</xdr:row>
                    <xdr:rowOff>66675</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28575</xdr:rowOff>
                  </from>
                  <to>
                    <xdr:col>9</xdr:col>
                    <xdr:colOff>1400175</xdr:colOff>
                    <xdr:row>90</xdr:row>
                    <xdr:rowOff>28575</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104775</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257175</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828675</xdr:colOff>
                    <xdr:row>57</xdr:row>
                    <xdr:rowOff>219075</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828675</xdr:colOff>
                    <xdr:row>59</xdr:row>
                    <xdr:rowOff>180975</xdr:rowOff>
                  </from>
                  <to>
                    <xdr:col>6</xdr:col>
                    <xdr:colOff>1447800</xdr:colOff>
                    <xdr:row>59</xdr:row>
                    <xdr:rowOff>409575</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219075</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828675</xdr:colOff>
                    <xdr:row>61</xdr:row>
                    <xdr:rowOff>228600</xdr:rowOff>
                  </from>
                  <to>
                    <xdr:col>6</xdr:col>
                    <xdr:colOff>1447800</xdr:colOff>
                    <xdr:row>62</xdr:row>
                    <xdr:rowOff>28575</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638175</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2023-03-06T14:41:23Z</cp:lastPrinted>
  <dcterms:created xsi:type="dcterms:W3CDTF">2014-05-05T10:02:17Z</dcterms:created>
  <dcterms:modified xsi:type="dcterms:W3CDTF">2023-07-26T09:59:31Z</dcterms:modified>
</cp:coreProperties>
</file>