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Q:\1 Geschäfte - Dossiers\2 Aufsicht\3 Mittelverwendung\2023\23.2.3.001-PE&amp;UW Präventionsabgabe\Rücklauf Kantone\Upload 2023\"/>
    </mc:Choice>
  </mc:AlternateContent>
  <xr:revisionPtr revIDLastSave="0" documentId="13_ncr:1_{14745E6D-9F09-4645-92E2-4210D346A639}" xr6:coauthVersionLast="47" xr6:coauthVersionMax="47" xr10:uidLastSave="{00000000-0000-0000-0000-000000000000}"/>
  <bookViews>
    <workbookView xWindow="-120" yWindow="-120" windowWidth="38640" windowHeight="15840" xr2:uid="{00000000-000D-0000-FFFF-FFFF00000000}"/>
  </bookViews>
  <sheets>
    <sheet name="Formulaire" sheetId="4" r:id="rId1"/>
    <sheet name="Exemple" sheetId="6" r:id="rId2"/>
    <sheet name="Calcul" sheetId="2" r:id="rId3"/>
  </sheets>
  <definedNames>
    <definedName name="_xlnm.Print_Area" localSheetId="1">Exemple!$A$1:$AH$108</definedName>
    <definedName name="_xlnm.Print_Area" localSheetId="0">Formulaire!$A$1:$AH$108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8" i="6" l="1"/>
  <c r="E137" i="6"/>
  <c r="E125" i="6"/>
  <c r="E124" i="6"/>
  <c r="E116" i="6"/>
  <c r="W78" i="6"/>
  <c r="U77" i="6"/>
  <c r="E134" i="6" s="1"/>
  <c r="S77" i="6"/>
  <c r="E133" i="6" s="1"/>
  <c r="Q77" i="6"/>
  <c r="E132" i="6" s="1"/>
  <c r="O77" i="6"/>
  <c r="E131" i="6" s="1"/>
  <c r="M77" i="6"/>
  <c r="E130" i="6" s="1"/>
  <c r="H77" i="6"/>
  <c r="H26" i="6" s="1"/>
  <c r="H27" i="6" s="1"/>
  <c r="U27" i="6" s="1"/>
  <c r="W76" i="6"/>
  <c r="W75" i="6"/>
  <c r="W74" i="6"/>
  <c r="W73" i="6"/>
  <c r="W72" i="6"/>
  <c r="W71" i="6"/>
  <c r="W70" i="6"/>
  <c r="W69" i="6"/>
  <c r="W68" i="6"/>
  <c r="W67" i="6"/>
  <c r="W66" i="6"/>
  <c r="W65" i="6"/>
  <c r="W64" i="6"/>
  <c r="W63" i="6"/>
  <c r="W62" i="6"/>
  <c r="W61" i="6"/>
  <c r="W60" i="6"/>
  <c r="W59" i="6"/>
  <c r="W58" i="6"/>
  <c r="W57" i="6"/>
  <c r="W56" i="6"/>
  <c r="W55" i="6"/>
  <c r="W54" i="6"/>
  <c r="W53" i="6"/>
  <c r="W52" i="6"/>
  <c r="W51" i="6"/>
  <c r="W50" i="6"/>
  <c r="W49" i="6"/>
  <c r="W48" i="6"/>
  <c r="W47" i="6"/>
  <c r="W46" i="6"/>
  <c r="W45" i="6"/>
  <c r="W44" i="6"/>
  <c r="W43" i="6"/>
  <c r="W42" i="6"/>
  <c r="W41" i="6"/>
  <c r="W40" i="6"/>
  <c r="W39" i="6"/>
  <c r="W38" i="6"/>
  <c r="W37" i="6"/>
  <c r="AE27" i="6"/>
  <c r="E139" i="6" s="1"/>
  <c r="U77" i="4"/>
  <c r="E134" i="4" s="1"/>
  <c r="S77" i="4"/>
  <c r="E133" i="4" s="1"/>
  <c r="Q77" i="4"/>
  <c r="E132" i="4" s="1"/>
  <c r="O77" i="4"/>
  <c r="E131" i="4" s="1"/>
  <c r="M77" i="4"/>
  <c r="E130" i="4" s="1"/>
  <c r="H77" i="4"/>
  <c r="H26" i="4" s="1"/>
  <c r="E126" i="6" l="1"/>
  <c r="U28" i="6"/>
  <c r="E127" i="6" s="1"/>
  <c r="E117" i="6"/>
  <c r="E118" i="6" s="1"/>
  <c r="E138" i="4" l="1"/>
  <c r="E137" i="4"/>
  <c r="AE27" i="4"/>
  <c r="E139" i="4" s="1"/>
  <c r="W42" i="4" l="1"/>
  <c r="W37" i="4" l="1"/>
  <c r="W38" i="4"/>
  <c r="W39" i="4" l="1"/>
  <c r="E125" i="4" l="1"/>
  <c r="E124" i="4"/>
  <c r="E116" i="4"/>
  <c r="W78" i="4" l="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H27" i="4" l="1"/>
  <c r="E117" i="4"/>
  <c r="E118" i="4" s="1"/>
  <c r="U27" i="4" l="1"/>
  <c r="U28" i="4" s="1"/>
  <c r="E127" i="4" s="1"/>
  <c r="C29" i="2"/>
  <c r="C31" i="2"/>
  <c r="C30" i="2"/>
  <c r="C25" i="2"/>
  <c r="C24" i="2"/>
  <c r="C18" i="2"/>
  <c r="E126" i="4" l="1"/>
  <c r="C33" i="2"/>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<sst xmlns="http://schemas.openxmlformats.org/spreadsheetml/2006/main" count="267" uniqueCount="134">
  <si>
    <t>Anderes</t>
  </si>
  <si>
    <t>Fax</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</si>
  <si>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</si>
  <si>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</si>
  <si>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</si>
  <si>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</si>
  <si>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</si>
  <si>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</si>
  <si>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</si>
  <si>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</si>
  <si>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</si>
  <si>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</si>
  <si>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</si>
  <si>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</si>
  <si>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</si>
  <si>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</si>
  <si>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</si>
  <si>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</si>
  <si>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</si>
  <si>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</si>
  <si>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</si>
  <si>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</si>
  <si>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</si>
  <si>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</si>
  <si>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www.xxxxxxx.x.ch</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</si>
  <si>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</si>
  <si>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</si>
  <si>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</si>
  <si>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</si>
  <si>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</si>
  <si>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</si>
  <si>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</si>
  <si>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</si>
  <si>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</si>
  <si>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</si>
  <si>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</si>
  <si>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</si>
  <si>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</si>
  <si>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</si>
  <si>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</si>
  <si>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</si>
  <si>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</si>
  <si>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</si>
  <si>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</si>
  <si>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</si>
  <si>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</si>
  <si>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</si>
  <si>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</si>
  <si>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</si>
  <si>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</si>
  <si>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</si>
  <si>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</si>
  <si>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</si>
  <si>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</si>
  <si>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</si>
  <si>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</si>
  <si>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</si>
  <si>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</si>
  <si>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</si>
  <si>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</si>
  <si>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</si>
  <si>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</si>
  <si>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</si>
  <si>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</si>
  <si>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</si>
  <si>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</si>
  <si>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</si>
  <si>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</si>
  <si>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</si>
  <si>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</si>
  <si>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</si>
  <si>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</si>
  <si>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</si>
  <si>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Nom du programme (prière de préciser).</t>
  </si>
  <si>
    <t xml:space="preserve">     Oui        Non</t>
  </si>
  <si>
    <t>Institution B (Ort): Cotisation 201x</t>
  </si>
  <si>
    <t>Institution C (Lieu): Projet U</t>
  </si>
  <si>
    <t>Institution D (Lieu): Projet V</t>
  </si>
  <si>
    <t>Projet W</t>
  </si>
  <si>
    <t>Si vous avez coché oui, veuillez inscrire le montant exact déboursé (en CHF):</t>
  </si>
  <si>
    <t>E</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</si>
  <si>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</si>
  <si>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</si>
  <si>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</si>
  <si>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</si>
  <si>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</si>
  <si>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</si>
  <si>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</si>
  <si>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</si>
  <si>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Fonds redevance part prévention (en CHF)</t>
  </si>
  <si>
    <t>a) Le fonds est-il exclusivement alimenté par la part « prévention »?</t>
  </si>
  <si>
    <t>Part « prévention »: Utilisation des fonds en 2022</t>
  </si>
  <si>
    <t>Part « prévention » 2021</t>
  </si>
  <si>
    <t>Total dépenses du canton en 2022</t>
  </si>
  <si>
    <t>Etat du fonds au 01.01.2022</t>
  </si>
  <si>
    <t>Affectations / Prélèvements 2022</t>
  </si>
  <si>
    <t>Etat du fonds au 31.12.2022</t>
  </si>
  <si>
    <t>Montant des réserves au 01.01.2022</t>
  </si>
  <si>
    <t>Montant des réserves au 31.12.2022</t>
  </si>
  <si>
    <t>Redevance part prévention versée par le canton en 2022</t>
  </si>
  <si>
    <t>Part « prévention » et dépenses du canton 2022 (en CHF)</t>
  </si>
  <si>
    <t xml:space="preserve">
Part "Prévention" 2021
</t>
  </si>
  <si>
    <t xml:space="preserve">
Etat du fonds au 01.01.2022
</t>
  </si>
  <si>
    <t>Affectations et Prélèvements 2022</t>
  </si>
  <si>
    <t>Dans le canton de X, la part « prévention » sert à lutter contre les conséquences sociales néfastes de la consommation des jeux d’argent, en particulier à prévenir et à traiter le jeu excessif. Au cours de l’exercice 2022,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2012 – 2022 » dans les domaines  prévention/détection précoce et Formation/perfectionnement. Les 50% restants des ressources distribuées en 2022 ont été attribué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2022 est conforme aux  prévisions budgétaires, puisqu’aucune nouvelle demande n’a été soumise au fonds de la taxe de prévention.</t>
  </si>
  <si>
    <t>1) En 2022, votre canton a-t-il participé à un programme intercantonal de prévention de la dépendance au jeu? Si oui: de quel programme intercantonal s’agissait-il?</t>
  </si>
  <si>
    <t>Si vous avez coché oui, lesquelles?</t>
  </si>
  <si>
    <t>2) En 2022, des contributions structurelles financées par la redevance part prévention ont-elles été versées à des institutions interdisciplinaires et traitant plusieurs formes d’addiction ? (cf. guide d’utilisation, p. 7).</t>
  </si>
  <si>
    <t>Mesure:</t>
  </si>
  <si>
    <t>Montant (en CHF):</t>
  </si>
  <si>
    <t xml:space="preserve">Coût total de la mesure: </t>
  </si>
  <si>
    <t>Si vous avez coché oui, veuillez indiquer dans la (les) ligne(s) ci-dessous de quelle mesure il s'agissait, le montant dépensé par mesure ainsi que le coût total de la mesure transversale. Si l'espace est insuffisant ou si vous avez soutenu plus de trois mesures transversales, vous pouvez compléter les mesures restantes dans le champ de commentaire.</t>
  </si>
  <si>
    <r>
      <t xml:space="preserve">3) Des contributions pour des mesures de prévention transversales ont-elles été versées en 2022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7).</t>
    </r>
  </si>
  <si>
    <r>
      <t xml:space="preserve">Après avoir saisi toutes les données, veuillez sauvegarder le formulaire et renvoyer le fichier Excel d’ici 
</t>
    </r>
    <r>
      <rPr>
        <b/>
        <sz val="10"/>
        <color theme="1"/>
        <rFont val="Arial"/>
        <family val="2"/>
      </rPr>
      <t>au 30 avril 2023, dernier délai,</t>
    </r>
    <r>
      <rPr>
        <sz val="10"/>
        <color theme="1"/>
        <rFont val="Arial"/>
        <family val="2"/>
      </rPr>
      <t xml:space="preserve"> à: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www.gespa.ch</t>
    </r>
  </si>
  <si>
    <t>Institution F</t>
  </si>
  <si>
    <t>Projet Z</t>
  </si>
  <si>
    <t>Transmission de compétences médiatiques (Projet Z)</t>
  </si>
  <si>
    <r>
      <t xml:space="preserve">3) Des contributions pour des mesures de prévention transversales ont-elles été versées en 2022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8).</t>
    </r>
  </si>
  <si>
    <t>Fribourg</t>
  </si>
  <si>
    <t>Service de l'action sociale</t>
  </si>
  <si>
    <t>Direction de la santé et des affaires sociales</t>
  </si>
  <si>
    <t xml:space="preserve">Route des Cliniques </t>
  </si>
  <si>
    <t>026 305 29 92</t>
  </si>
  <si>
    <t>sasoc@fr.ch</t>
  </si>
  <si>
    <t>www.fr.ch/sasoc</t>
  </si>
  <si>
    <t>Dans le canton de Fribourg, le Fonds cantonal de prévention et de lutte contre le jeu excessif a pour but de soutenir des mesures de prévention et de lutte contre la dépendance au jeu et le surendettement (Ord. du 17 mars 2009). La Direction de la santé et des affaires sociales (DSAS) décide de son utilisation. La Commission de prévention et de lutte contre le jeu excessif et le surendettement (CPLJS) est chargée de préaviser les demandes de subventions et peut également élaborer des projets et les proposer à la DSAS. En 2022, les projets en cours ont été poursuivis: prévention et lutte contre le jeu excessif (mandat à REPER); participation au Programme intercantonal de lutte contre la dépendance au jeu (PILDJ); plan cantonal de prévention et de lutte contre surendettement et projet concernant les jeux de hasard et d'argent dans les jeux vidéo.</t>
  </si>
  <si>
    <t>GREA, PILDJ, Lausanne</t>
  </si>
  <si>
    <t>REPER, Prévention et lutte contre jeu excessif, Fribourg</t>
  </si>
  <si>
    <t>Caritas Fribourg, Cours sensibilisation écoles prof, Fribourg</t>
  </si>
  <si>
    <t>Caritas Fribourg, Aide gestion budget, Fribourg</t>
  </si>
  <si>
    <t>FRC, Aide à la gestion budget, Fribourg</t>
  </si>
  <si>
    <t>Dettes Conseils Suisse</t>
  </si>
  <si>
    <t>Le Voisin - restaurant et salle pour séance de la CPLJS</t>
  </si>
  <si>
    <t>Programme intercantonal de lutte contre la dépendance au jeu (PILDJ)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</si>
</sst>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
    <numFmt numFmtId="166" formatCode="[Red]0;[Red]\-0;[Black]0"/>
    <numFmt numFmtId="167" formatCode="#\'##0"/>
    <numFmt numFmtId="168" formatCode="_-* #,##0_-;\-* #,##0_-;_-* &quot;-&quot;??_-;_-@_-"/>
    <numFmt numFmtId="169"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u/>
      <sz val="11"/>
      <color theme="10"/>
      <name val="Calibri"/>
      <family val="2"/>
      <scheme val="minor"/>
    </font>
    <font>
      <sz val="10"/>
      <color theme="5" tint="0.59999389629810485"/>
      <name val="Arial"/>
      <family val="2"/>
    </font>
    <font>
      <sz val="10"/>
      <color rgb="FFFF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diagonal/>
    </border>
  </borders>
  <cellStyleXfs count="3">
    <xf numFmtId="0" fontId="0" fillId="0" borderId="0"/>
    <xf numFmtId="164" fontId="28" fillId="0" borderId="0" applyFont="0" applyFill="0" applyBorder="0" applyAlignment="0" applyProtection="0"/>
    <xf numFmtId="0" fontId="29" fillId="0" borderId="0" applyNumberFormat="0" applyFill="0" applyBorder="0" applyAlignment="0" applyProtection="0"/>
  </cellStyleXfs>
  <cellXfs count="295">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5" fontId="1" fillId="2" borderId="0" xfId="0" applyNumberFormat="1" applyFont="1" applyFill="1"/>
    <xf numFmtId="0" fontId="1" fillId="2" borderId="0" xfId="0" applyFont="1" applyFill="1" applyAlignment="1" applyProtection="1">
      <alignment wrapText="1"/>
      <protection locked="0"/>
    </xf>
    <xf numFmtId="166"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7" fontId="5" fillId="5" borderId="1" xfId="0" applyNumberFormat="1" applyFont="1" applyFill="1" applyBorder="1"/>
    <xf numFmtId="167" fontId="1" fillId="2" borderId="0" xfId="0" applyNumberFormat="1" applyFont="1" applyFill="1"/>
    <xf numFmtId="167" fontId="5" fillId="2" borderId="0" xfId="0" applyNumberFormat="1" applyFont="1" applyFill="1"/>
    <xf numFmtId="167" fontId="13" fillId="0" borderId="0" xfId="0" applyNumberFormat="1" applyFont="1"/>
    <xf numFmtId="167" fontId="13" fillId="0" borderId="6" xfId="0" applyNumberFormat="1" applyFont="1" applyBorder="1"/>
    <xf numFmtId="167" fontId="13" fillId="0" borderId="8" xfId="0" applyNumberFormat="1" applyFont="1" applyBorder="1"/>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1" fontId="1" fillId="9" borderId="0" xfId="0" applyNumberFormat="1" applyFont="1" applyFill="1" applyProtection="1">
      <protection locked="0"/>
    </xf>
    <xf numFmtId="0" fontId="0" fillId="9" borderId="0" xfId="0" applyFill="1" applyProtection="1">
      <protection locked="0"/>
    </xf>
    <xf numFmtId="0" fontId="1" fillId="9" borderId="0" xfId="0" applyFont="1" applyFill="1"/>
    <xf numFmtId="167" fontId="1" fillId="0" borderId="0" xfId="0" applyNumberFormat="1" applyFont="1"/>
    <xf numFmtId="0" fontId="3" fillId="2" borderId="0" xfId="0" applyFont="1" applyFill="1" applyProtection="1">
      <protection locked="0"/>
    </xf>
    <xf numFmtId="0" fontId="3" fillId="9" borderId="0" xfId="0" applyFont="1" applyFill="1"/>
    <xf numFmtId="0" fontId="27" fillId="9" borderId="0" xfId="0" applyFont="1" applyFill="1"/>
    <xf numFmtId="0" fontId="8" fillId="9" borderId="0" xfId="0" applyFont="1" applyFill="1"/>
    <xf numFmtId="0" fontId="1" fillId="9" borderId="0" xfId="0" applyFont="1" applyFill="1" applyProtection="1">
      <protection locked="0"/>
    </xf>
    <xf numFmtId="0" fontId="21" fillId="9" borderId="0" xfId="0" applyFont="1" applyFill="1" applyAlignment="1" applyProtection="1">
      <alignment horizontal="left" vertical="center" wrapText="1"/>
      <protection locked="0"/>
    </xf>
    <xf numFmtId="0" fontId="3" fillId="0" borderId="0" xfId="0" applyFont="1"/>
    <xf numFmtId="0" fontId="3" fillId="0" borderId="6" xfId="0" applyFont="1" applyBorder="1"/>
    <xf numFmtId="0" fontId="24" fillId="9" borderId="0" xfId="0" applyFont="1" applyFill="1" applyAlignment="1">
      <alignment vertical="center"/>
    </xf>
    <xf numFmtId="0" fontId="25" fillId="9" borderId="0" xfId="0" applyFont="1" applyFill="1"/>
    <xf numFmtId="167" fontId="1" fillId="9" borderId="0" xfId="0" applyNumberFormat="1" applyFont="1" applyFill="1" applyProtection="1">
      <protection locked="0"/>
    </xf>
    <xf numFmtId="167" fontId="5" fillId="9" borderId="0" xfId="0" applyNumberFormat="1" applyFont="1" applyFill="1"/>
    <xf numFmtId="167" fontId="1" fillId="6" borderId="1" xfId="1" applyNumberFormat="1" applyFont="1" applyFill="1" applyBorder="1" applyAlignment="1" applyProtection="1">
      <protection locked="0"/>
    </xf>
    <xf numFmtId="167" fontId="5" fillId="10" borderId="1" xfId="1" applyNumberFormat="1" applyFont="1" applyFill="1" applyBorder="1" applyAlignment="1" applyProtection="1"/>
    <xf numFmtId="0" fontId="1" fillId="9" borderId="0" xfId="0" applyFont="1" applyFill="1" applyAlignment="1" applyProtection="1">
      <alignment wrapText="1"/>
      <protection locked="0"/>
    </xf>
    <xf numFmtId="0" fontId="1" fillId="9" borderId="0" xfId="0" applyFont="1" applyFill="1" applyAlignment="1" applyProtection="1">
      <alignment vertical="top" wrapText="1"/>
      <protection locked="0"/>
    </xf>
    <xf numFmtId="0" fontId="0" fillId="8" borderId="0" xfId="0" applyFill="1" applyAlignment="1" applyProtection="1">
      <alignment horizontal="left" wrapText="1"/>
      <protection locked="0"/>
    </xf>
    <xf numFmtId="0" fontId="0" fillId="9" borderId="0" xfId="0" applyFill="1" applyAlignment="1" applyProtection="1">
      <alignment horizontal="left" wrapText="1"/>
      <protection locked="0"/>
    </xf>
    <xf numFmtId="0" fontId="1" fillId="9" borderId="5" xfId="0" applyFont="1" applyFill="1" applyBorder="1" applyAlignment="1" applyProtection="1">
      <alignment vertical="center" wrapText="1"/>
      <protection locked="0"/>
    </xf>
    <xf numFmtId="0" fontId="1" fillId="9" borderId="0" xfId="0" applyFont="1" applyFill="1" applyAlignment="1" applyProtection="1">
      <alignment vertical="center" wrapText="1"/>
      <protection locked="0"/>
    </xf>
    <xf numFmtId="0" fontId="30" fillId="9" borderId="0" xfId="0" applyFont="1" applyFill="1" applyProtection="1">
      <protection locked="0"/>
    </xf>
    <xf numFmtId="0" fontId="1" fillId="2" borderId="5" xfId="0" applyFont="1" applyFill="1" applyBorder="1"/>
    <xf numFmtId="0" fontId="20" fillId="9" borderId="0" xfId="0" applyFont="1" applyFill="1" applyAlignment="1" applyProtection="1">
      <alignment vertical="center" wrapText="1"/>
      <protection hidden="1"/>
    </xf>
    <xf numFmtId="0" fontId="1" fillId="8" borderId="0" xfId="0" applyFont="1" applyFill="1" applyAlignment="1" applyProtection="1">
      <alignment horizontal="left" vertical="center" wrapText="1"/>
      <protection locked="0"/>
    </xf>
    <xf numFmtId="0" fontId="1" fillId="8" borderId="12" xfId="0" applyFont="1" applyFill="1" applyBorder="1" applyAlignment="1" applyProtection="1">
      <alignment horizontal="left" vertical="center" wrapText="1"/>
      <protection locked="0"/>
    </xf>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horizontal="left" wrapText="1"/>
      <protection locked="0"/>
    </xf>
    <xf numFmtId="0" fontId="1" fillId="9" borderId="0" xfId="0" applyFont="1" applyFill="1" applyAlignment="1" applyProtection="1">
      <alignment horizontal="center" vertical="center"/>
      <protection locked="0"/>
    </xf>
    <xf numFmtId="0" fontId="1" fillId="9" borderId="12" xfId="0" applyFont="1" applyFill="1" applyBorder="1"/>
    <xf numFmtId="0" fontId="1" fillId="2" borderId="5" xfId="0" applyFont="1" applyFill="1" applyBorder="1" applyAlignment="1" applyProtection="1">
      <alignment vertical="center" wrapText="1"/>
      <protection locked="0"/>
    </xf>
    <xf numFmtId="0" fontId="1" fillId="2" borderId="0" xfId="0" applyFont="1" applyFill="1" applyAlignment="1" applyProtection="1">
      <alignment vertical="center" wrapText="1"/>
      <protection locked="0"/>
    </xf>
    <xf numFmtId="0" fontId="1" fillId="2" borderId="0" xfId="0" applyFont="1" applyFill="1" applyAlignment="1" applyProtection="1">
      <alignment horizontal="center" vertical="top" wrapText="1"/>
      <protection locked="0"/>
    </xf>
    <xf numFmtId="167" fontId="1" fillId="2" borderId="0" xfId="0" applyNumberFormat="1" applyFont="1" applyFill="1" applyAlignment="1" applyProtection="1">
      <alignment horizontal="right"/>
      <protection locked="0"/>
    </xf>
    <xf numFmtId="0" fontId="0" fillId="2" borderId="17" xfId="0" applyFill="1" applyBorder="1" applyAlignment="1" applyProtection="1">
      <alignment horizontal="left" wrapText="1"/>
      <protection locked="0"/>
    </xf>
    <xf numFmtId="0" fontId="1" fillId="3" borderId="5" xfId="0" applyFont="1" applyFill="1" applyBorder="1" applyAlignment="1">
      <alignment vertical="center" wrapText="1"/>
    </xf>
    <xf numFmtId="0" fontId="1" fillId="3" borderId="0" xfId="0" applyFont="1" applyFill="1" applyAlignment="1">
      <alignment vertical="center" wrapText="1"/>
    </xf>
    <xf numFmtId="0" fontId="1" fillId="3" borderId="12" xfId="0" applyFont="1" applyFill="1" applyBorder="1" applyAlignment="1">
      <alignment vertical="center" wrapText="1"/>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7" xfId="0" applyFont="1" applyFill="1" applyBorder="1" applyAlignment="1">
      <alignment vertical="center" wrapText="1"/>
    </xf>
    <xf numFmtId="0" fontId="1" fillId="0" borderId="0" xfId="0" applyFont="1" applyAlignment="1">
      <alignment vertical="center" wrapText="1"/>
    </xf>
    <xf numFmtId="0" fontId="1" fillId="9" borderId="0" xfId="0" applyFont="1" applyFill="1" applyAlignment="1" applyProtection="1">
      <alignment horizontal="center" wrapText="1"/>
      <protection locked="0"/>
    </xf>
    <xf numFmtId="0" fontId="1" fillId="9" borderId="0" xfId="0" applyFont="1" applyFill="1" applyAlignment="1" applyProtection="1">
      <alignment horizontal="center" vertical="center" wrapText="1"/>
      <protection locked="0"/>
    </xf>
    <xf numFmtId="0" fontId="1" fillId="9" borderId="24" xfId="0" applyFont="1" applyFill="1" applyBorder="1"/>
    <xf numFmtId="0" fontId="1" fillId="9" borderId="28" xfId="0" applyFont="1" applyFill="1" applyBorder="1" applyAlignment="1" applyProtection="1">
      <alignment vertical="center" wrapText="1"/>
      <protection locked="0"/>
    </xf>
    <xf numFmtId="169" fontId="1" fillId="6" borderId="25" xfId="1" applyNumberFormat="1" applyFont="1" applyFill="1" applyBorder="1" applyAlignment="1" applyProtection="1">
      <alignment horizontal="left" vertical="top" wrapText="1"/>
      <protection locked="0"/>
    </xf>
    <xf numFmtId="0" fontId="1" fillId="9" borderId="23" xfId="0" applyFont="1" applyFill="1" applyBorder="1" applyAlignment="1" applyProtection="1">
      <alignment vertical="top" wrapText="1"/>
      <protection locked="0"/>
    </xf>
    <xf numFmtId="0" fontId="1" fillId="9" borderId="23" xfId="0" applyFont="1" applyFill="1" applyBorder="1" applyAlignment="1" applyProtection="1">
      <alignment wrapText="1"/>
      <protection locked="0"/>
    </xf>
    <xf numFmtId="0" fontId="14" fillId="0" borderId="0" xfId="0" applyFont="1" applyAlignment="1">
      <alignment vertical="center"/>
    </xf>
    <xf numFmtId="0" fontId="1" fillId="9" borderId="0" xfId="0" applyFont="1" applyFill="1" applyAlignment="1" applyProtection="1">
      <alignment horizontal="center" vertical="top" wrapText="1"/>
      <protection locked="0"/>
    </xf>
    <xf numFmtId="0" fontId="1" fillId="9" borderId="30" xfId="0" applyFont="1" applyFill="1" applyBorder="1" applyAlignment="1" applyProtection="1">
      <alignment vertical="top" wrapText="1"/>
      <protection locked="0"/>
    </xf>
    <xf numFmtId="0" fontId="1" fillId="9" borderId="31" xfId="0" applyFont="1" applyFill="1" applyBorder="1"/>
    <xf numFmtId="0" fontId="1" fillId="9" borderId="22" xfId="0" applyFont="1" applyFill="1" applyBorder="1"/>
    <xf numFmtId="0" fontId="1" fillId="9" borderId="12" xfId="0" applyFont="1" applyFill="1" applyBorder="1" applyAlignment="1" applyProtection="1">
      <alignment vertical="top" wrapText="1"/>
      <protection locked="0"/>
    </xf>
    <xf numFmtId="0" fontId="1" fillId="9" borderId="22" xfId="0" applyFont="1" applyFill="1" applyBorder="1" applyAlignment="1" applyProtection="1">
      <alignment wrapText="1"/>
      <protection locked="0"/>
    </xf>
    <xf numFmtId="0" fontId="0" fillId="2" borderId="12" xfId="0" applyFill="1" applyBorder="1" applyAlignment="1" applyProtection="1">
      <alignment horizontal="left" wrapText="1"/>
      <protection locked="0"/>
    </xf>
    <xf numFmtId="0" fontId="1" fillId="9" borderId="34" xfId="0" applyFont="1" applyFill="1" applyBorder="1" applyAlignment="1" applyProtection="1">
      <alignment horizontal="center" vertical="center"/>
      <protection locked="0"/>
    </xf>
    <xf numFmtId="0" fontId="1" fillId="9" borderId="34" xfId="0" applyFont="1" applyFill="1" applyBorder="1" applyAlignment="1" applyProtection="1">
      <alignment horizontal="center" vertical="top" wrapText="1"/>
      <protection locked="0"/>
    </xf>
    <xf numFmtId="0" fontId="1" fillId="2" borderId="35" xfId="0" applyFont="1" applyFill="1" applyBorder="1" applyAlignment="1" applyProtection="1">
      <alignment vertical="center" wrapText="1"/>
      <protection locked="0"/>
    </xf>
    <xf numFmtId="0" fontId="1" fillId="9" borderId="34" xfId="0" applyFont="1" applyFill="1" applyBorder="1" applyAlignment="1" applyProtection="1">
      <alignment horizontal="center" vertical="center" wrapText="1"/>
      <protection locked="0"/>
    </xf>
    <xf numFmtId="0" fontId="1" fillId="2" borderId="34" xfId="0" applyFont="1" applyFill="1" applyBorder="1" applyProtection="1">
      <protection locked="0"/>
    </xf>
    <xf numFmtId="0" fontId="1" fillId="9" borderId="34" xfId="0" applyFont="1" applyFill="1" applyBorder="1" applyProtection="1">
      <protection locked="0"/>
    </xf>
    <xf numFmtId="168" fontId="1" fillId="9" borderId="36" xfId="1" applyNumberFormat="1" applyFont="1" applyFill="1" applyBorder="1" applyAlignment="1" applyProtection="1">
      <alignment vertical="top" wrapText="1"/>
      <protection locked="0"/>
    </xf>
    <xf numFmtId="0" fontId="1" fillId="7" borderId="1" xfId="0" applyFont="1" applyFill="1" applyBorder="1"/>
    <xf numFmtId="0" fontId="0" fillId="0" borderId="1" xfId="0" applyBorder="1"/>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0" fillId="6" borderId="10" xfId="0" applyFont="1" applyFill="1" applyBorder="1" applyAlignment="1" applyProtection="1">
      <alignment horizontal="left" vertical="top" wrapText="1"/>
      <protection locked="0" hidden="1"/>
    </xf>
    <xf numFmtId="0" fontId="20" fillId="6" borderId="18" xfId="0" applyFont="1" applyFill="1" applyBorder="1" applyAlignment="1" applyProtection="1">
      <alignment horizontal="left" vertical="top" wrapText="1"/>
      <protection locked="0" hidden="1"/>
    </xf>
    <xf numFmtId="0" fontId="20" fillId="6" borderId="9" xfId="0" applyFont="1" applyFill="1" applyBorder="1" applyAlignment="1" applyProtection="1">
      <alignment horizontal="left" vertical="top" wrapText="1"/>
      <protection locked="0" hidden="1"/>
    </xf>
    <xf numFmtId="0" fontId="20" fillId="6" borderId="5" xfId="0" applyFont="1" applyFill="1" applyBorder="1" applyAlignment="1" applyProtection="1">
      <alignment horizontal="left" vertical="top" wrapText="1"/>
      <protection locked="0" hidden="1"/>
    </xf>
    <xf numFmtId="0" fontId="20" fillId="6" borderId="0" xfId="0" applyFont="1" applyFill="1" applyAlignment="1" applyProtection="1">
      <alignment horizontal="left" vertical="top" wrapText="1"/>
      <protection locked="0" hidden="1"/>
    </xf>
    <xf numFmtId="0" fontId="20" fillId="6" borderId="12" xfId="0" applyFont="1" applyFill="1" applyBorder="1" applyAlignment="1" applyProtection="1">
      <alignment horizontal="left" vertical="top" wrapText="1"/>
      <protection locked="0" hidden="1"/>
    </xf>
    <xf numFmtId="0" fontId="20" fillId="6" borderId="11" xfId="0" applyFont="1" applyFill="1" applyBorder="1" applyAlignment="1" applyProtection="1">
      <alignment horizontal="left" vertical="top" wrapText="1"/>
      <protection locked="0" hidden="1"/>
    </xf>
    <xf numFmtId="0" fontId="20" fillId="6" borderId="6" xfId="0" applyFont="1" applyFill="1" applyBorder="1" applyAlignment="1" applyProtection="1">
      <alignment horizontal="left" vertical="top" wrapText="1"/>
      <protection locked="0" hidden="1"/>
    </xf>
    <xf numFmtId="0" fontId="20" fillId="6" borderId="17" xfId="0" applyFont="1" applyFill="1" applyBorder="1" applyAlignment="1" applyProtection="1">
      <alignment horizontal="left" vertical="top" wrapText="1"/>
      <protection locked="0" hidden="1"/>
    </xf>
    <xf numFmtId="0" fontId="0" fillId="4" borderId="1" xfId="0" applyFill="1" applyBorder="1" applyAlignment="1">
      <alignment horizontal="left" vertical="center"/>
    </xf>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0" fontId="1" fillId="5" borderId="3" xfId="0" applyFont="1" applyFill="1" applyBorder="1"/>
    <xf numFmtId="0" fontId="1" fillId="5" borderId="4" xfId="0" applyFont="1" applyFill="1" applyBorder="1"/>
    <xf numFmtId="0" fontId="1" fillId="5" borderId="2" xfId="0" applyFont="1" applyFill="1" applyBorder="1"/>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9" fontId="1" fillId="9" borderId="0" xfId="1" applyNumberFormat="1" applyFont="1" applyFill="1" applyBorder="1" applyAlignment="1" applyProtection="1">
      <alignment horizontal="center"/>
      <protection locked="0"/>
    </xf>
    <xf numFmtId="169" fontId="1" fillId="9" borderId="12" xfId="1" applyNumberFormat="1" applyFont="1" applyFill="1" applyBorder="1" applyAlignment="1" applyProtection="1">
      <alignment horizontal="center"/>
      <protection locked="0"/>
    </xf>
    <xf numFmtId="0" fontId="1" fillId="9" borderId="0" xfId="0" applyFont="1" applyFill="1" applyAlignment="1" applyProtection="1">
      <alignment horizontal="center" vertical="top" wrapText="1"/>
      <protection locked="0"/>
    </xf>
    <xf numFmtId="0" fontId="1" fillId="9" borderId="5" xfId="0" applyFont="1" applyFill="1" applyBorder="1" applyAlignment="1" applyProtection="1">
      <alignment horizontal="left" vertical="top" wrapText="1"/>
      <protection locked="0"/>
    </xf>
    <xf numFmtId="0" fontId="1" fillId="9" borderId="0" xfId="0" applyFont="1" applyFill="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left" wrapText="1"/>
      <protection locked="0"/>
    </xf>
    <xf numFmtId="169" fontId="1" fillId="6" borderId="23" xfId="1" applyNumberFormat="1" applyFont="1" applyFill="1" applyBorder="1" applyAlignment="1" applyProtection="1">
      <alignment horizontal="left" wrapText="1"/>
      <protection locked="0"/>
    </xf>
    <xf numFmtId="0" fontId="1" fillId="9" borderId="28"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center" wrapText="1"/>
      <protection locked="0"/>
    </xf>
    <xf numFmtId="169" fontId="1" fillId="6" borderId="23" xfId="1" applyNumberFormat="1" applyFont="1" applyFill="1" applyBorder="1" applyAlignment="1" applyProtection="1">
      <alignment horizontal="center" wrapText="1"/>
      <protection locked="0"/>
    </xf>
    <xf numFmtId="0" fontId="1" fillId="9" borderId="0" xfId="0" applyFont="1" applyFill="1" applyAlignment="1" applyProtection="1">
      <alignment horizontal="left" wrapText="1"/>
      <protection locked="0"/>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1" fillId="0" borderId="0" xfId="0" applyFont="1" applyProtection="1">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24" fillId="9" borderId="0" xfId="0" applyFont="1" applyFill="1" applyAlignment="1">
      <alignment horizontal="left" vertical="center"/>
    </xf>
    <xf numFmtId="0" fontId="25" fillId="9" borderId="0" xfId="0" applyFont="1" applyFill="1" applyAlignment="1">
      <alignment horizontal="left"/>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167" fontId="1" fillId="9" borderId="0" xfId="0" applyNumberFormat="1" applyFont="1" applyFill="1" applyAlignment="1" applyProtection="1">
      <alignment horizontal="right"/>
      <protection locked="0"/>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3" fillId="0" borderId="13" xfId="0" applyFont="1" applyBorder="1" applyAlignment="1" applyProtection="1">
      <alignment wrapText="1"/>
      <protection locked="0"/>
    </xf>
    <xf numFmtId="0" fontId="1" fillId="9" borderId="0" xfId="0" applyFont="1" applyFill="1" applyAlignment="1" applyProtection="1">
      <alignment horizontal="center"/>
      <protection locked="0"/>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9" borderId="19" xfId="0" applyFont="1" applyFill="1" applyBorder="1" applyAlignment="1" applyProtection="1">
      <alignment horizontal="left" vertical="top" wrapText="1"/>
      <protection locked="0"/>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1" fillId="7" borderId="32" xfId="0" applyFont="1" applyFill="1" applyBorder="1"/>
    <xf numFmtId="0" fontId="1" fillId="7" borderId="30" xfId="0" applyFont="1" applyFill="1" applyBorder="1"/>
    <xf numFmtId="0" fontId="1" fillId="7" borderId="33" xfId="0" applyFont="1" applyFill="1" applyBorder="1"/>
    <xf numFmtId="0" fontId="1" fillId="6" borderId="26" xfId="0" applyFont="1" applyFill="1" applyBorder="1" applyAlignment="1" applyProtection="1">
      <alignment horizontal="left" vertical="top" wrapText="1"/>
      <protection locked="0"/>
    </xf>
    <xf numFmtId="0" fontId="1" fillId="6" borderId="27"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16" xfId="0" applyFont="1" applyFill="1" applyBorder="1" applyAlignment="1" applyProtection="1">
      <alignment horizontal="left" vertical="top" wrapText="1"/>
      <protection locked="0"/>
    </xf>
    <xf numFmtId="0" fontId="1" fillId="6" borderId="19" xfId="0" applyFont="1" applyFill="1" applyBorder="1" applyAlignment="1" applyProtection="1">
      <alignment horizontal="left" vertical="top" wrapText="1"/>
      <protection locked="0"/>
    </xf>
    <xf numFmtId="168" fontId="1" fillId="6" borderId="13" xfId="1" applyNumberFormat="1" applyFont="1" applyFill="1" applyBorder="1" applyAlignment="1" applyProtection="1">
      <alignment horizontal="left" vertical="top" wrapText="1"/>
      <protection locked="0"/>
    </xf>
    <xf numFmtId="168" fontId="1" fillId="6" borderId="14" xfId="1" applyNumberFormat="1" applyFont="1" applyFill="1" applyBorder="1" applyAlignment="1" applyProtection="1">
      <alignment horizontal="left" vertical="top" wrapText="1"/>
      <protection locked="0"/>
    </xf>
    <xf numFmtId="0" fontId="14" fillId="4" borderId="0" xfId="0" applyFont="1" applyFill="1" applyAlignment="1">
      <alignment horizontal="center" vertical="center"/>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5" fillId="2" borderId="0" xfId="0" applyFont="1" applyFill="1"/>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6" borderId="28"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29" fillId="0" borderId="0" xfId="2" applyProtection="1">
      <protection locked="0"/>
    </xf>
    <xf numFmtId="0" fontId="0" fillId="0" borderId="0" xfId="0" applyProtection="1">
      <protection locked="0"/>
    </xf>
    <xf numFmtId="0" fontId="3" fillId="0" borderId="14" xfId="0" applyFont="1" applyBorder="1" applyAlignment="1" applyProtection="1">
      <alignment wrapText="1"/>
      <protection locked="0"/>
    </xf>
    <xf numFmtId="0" fontId="3" fillId="0" borderId="15" xfId="0" applyFont="1" applyBorder="1" applyAlignment="1" applyProtection="1">
      <alignment wrapText="1"/>
      <protection locked="0"/>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3" fillId="6" borderId="14" xfId="0" applyFont="1" applyFill="1" applyBorder="1" applyAlignment="1" applyProtection="1">
      <alignment wrapText="1"/>
      <protection locked="0"/>
    </xf>
    <xf numFmtId="0" fontId="3" fillId="6" borderId="15" xfId="0" applyFont="1" applyFill="1" applyBorder="1" applyAlignment="1" applyProtection="1">
      <alignment wrapText="1"/>
      <protection locked="0"/>
    </xf>
    <xf numFmtId="0" fontId="1" fillId="9" borderId="22" xfId="0" applyFont="1" applyFill="1" applyBorder="1" applyAlignment="1" applyProtection="1">
      <alignment horizontal="left" vertical="top" wrapText="1"/>
      <protection locked="0"/>
    </xf>
    <xf numFmtId="168" fontId="1" fillId="6" borderId="13" xfId="1" applyNumberFormat="1" applyFont="1" applyFill="1" applyBorder="1" applyAlignment="1" applyProtection="1">
      <alignment horizontal="right" vertical="top" wrapText="1"/>
      <protection locked="0"/>
    </xf>
    <xf numFmtId="168" fontId="1" fillId="6" borderId="14" xfId="1" applyNumberFormat="1" applyFont="1" applyFill="1" applyBorder="1" applyAlignment="1" applyProtection="1">
      <alignment horizontal="right" vertical="top" wrapText="1"/>
      <protection locked="0"/>
    </xf>
    <xf numFmtId="168" fontId="1" fillId="6" borderId="23" xfId="1" applyNumberFormat="1" applyFont="1" applyFill="1" applyBorder="1" applyAlignment="1" applyProtection="1">
      <alignment horizontal="right" vertical="top" wrapText="1"/>
      <protection locked="0"/>
    </xf>
    <xf numFmtId="0" fontId="0" fillId="0" borderId="29" xfId="0" applyBorder="1"/>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6" xfId="0" applyFont="1" applyFill="1" applyBorder="1" applyAlignment="1" applyProtection="1">
      <alignment horizontal="left" wrapText="1"/>
      <protection locked="0"/>
    </xf>
    <xf numFmtId="0" fontId="1" fillId="6" borderId="27" xfId="0" applyFont="1" applyFill="1" applyBorder="1" applyAlignment="1" applyProtection="1">
      <alignment horizontal="left" wrapText="1"/>
      <protection locked="0"/>
    </xf>
    <xf numFmtId="0" fontId="1" fillId="6" borderId="28"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1" xfId="0" applyFont="1" applyFill="1" applyBorder="1" applyAlignment="1" applyProtection="1">
      <alignment horizontal="left" wrapText="1"/>
      <protection locked="0"/>
    </xf>
    <xf numFmtId="0" fontId="20" fillId="6" borderId="10" xfId="0" applyFont="1" applyFill="1" applyBorder="1" applyAlignment="1" applyProtection="1">
      <alignment horizontal="left" vertical="top" wrapText="1"/>
      <protection hidden="1"/>
    </xf>
    <xf numFmtId="0" fontId="20" fillId="6" borderId="18" xfId="0" applyFont="1" applyFill="1" applyBorder="1" applyAlignment="1" applyProtection="1">
      <alignment horizontal="left" vertical="top" wrapText="1"/>
      <protection hidden="1"/>
    </xf>
    <xf numFmtId="0" fontId="20" fillId="6" borderId="9" xfId="0" applyFont="1" applyFill="1" applyBorder="1" applyAlignment="1" applyProtection="1">
      <alignment horizontal="left" vertical="top" wrapText="1"/>
      <protection hidden="1"/>
    </xf>
    <xf numFmtId="0" fontId="20" fillId="6" borderId="5" xfId="0" applyFont="1" applyFill="1" applyBorder="1" applyAlignment="1" applyProtection="1">
      <alignment horizontal="left" vertical="top" wrapText="1"/>
      <protection hidden="1"/>
    </xf>
    <xf numFmtId="0" fontId="20" fillId="6" borderId="0" xfId="0" applyFont="1" applyFill="1" applyAlignment="1" applyProtection="1">
      <alignment horizontal="left" vertical="top" wrapText="1"/>
      <protection hidden="1"/>
    </xf>
    <xf numFmtId="0" fontId="20" fillId="6" borderId="12" xfId="0" applyFont="1" applyFill="1" applyBorder="1" applyAlignment="1" applyProtection="1">
      <alignment horizontal="left" vertical="top" wrapText="1"/>
      <protection hidden="1"/>
    </xf>
    <xf numFmtId="0" fontId="20" fillId="6" borderId="11" xfId="0" applyFont="1" applyFill="1" applyBorder="1" applyAlignment="1" applyProtection="1">
      <alignment horizontal="left" vertical="top" wrapText="1"/>
      <protection hidden="1"/>
    </xf>
    <xf numFmtId="0" fontId="20" fillId="6" borderId="6" xfId="0" applyFont="1" applyFill="1" applyBorder="1" applyAlignment="1" applyProtection="1">
      <alignment horizontal="left" vertical="top" wrapText="1"/>
      <protection hidden="1"/>
    </xf>
    <xf numFmtId="0" fontId="20" fillId="6" borderId="17" xfId="0" applyFont="1" applyFill="1" applyBorder="1" applyAlignment="1" applyProtection="1">
      <alignment horizontal="left" vertical="top" wrapText="1"/>
      <protection hidden="1"/>
    </xf>
    <xf numFmtId="0" fontId="1" fillId="7" borderId="10" xfId="0" applyFont="1" applyFill="1" applyBorder="1"/>
    <xf numFmtId="0" fontId="1" fillId="7" borderId="18" xfId="0" applyFont="1" applyFill="1" applyBorder="1"/>
    <xf numFmtId="0" fontId="1" fillId="7" borderId="9" xfId="0" applyFont="1" applyFill="1" applyBorder="1"/>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0" fillId="0" borderId="6" xfId="0" applyFont="1" applyBorder="1"/>
    <xf numFmtId="0" fontId="3" fillId="6" borderId="16" xfId="0" applyFont="1" applyFill="1" applyBorder="1" applyAlignment="1" applyProtection="1">
      <alignment horizontal="left" wrapText="1"/>
      <protection locked="0"/>
    </xf>
    <xf numFmtId="0" fontId="3" fillId="6" borderId="0" xfId="0" applyFont="1" applyFill="1" applyBorder="1" applyAlignment="1" applyProtection="1">
      <alignment horizontal="left" wrapText="1"/>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Formulaire!$E$115</c:f>
              <c:strCache>
                <c:ptCount val="1"/>
                <c:pt idx="0">
                  <c:v>en CHF</c:v>
                </c:pt>
              </c:strCache>
            </c:strRef>
          </c:tx>
          <c:invertIfNegative val="0"/>
          <c:cat>
            <c:strRef>
              <c:f>Formulaire!$D$116:$D$118</c:f>
              <c:strCache>
                <c:ptCount val="3"/>
                <c:pt idx="0">
                  <c:v>
Part "Prévention" 2021
</c:v>
                </c:pt>
                <c:pt idx="1">
                  <c:v>Total dépenses du canton en 2022</c:v>
                </c:pt>
                <c:pt idx="2">
                  <c:v>Différence</c:v>
                </c:pt>
              </c:strCache>
            </c:strRef>
          </c:cat>
          <c:val>
            <c:numRef>
              <c:f>Formulaire!$E$116:$E$118</c:f>
              <c:numCache>
                <c:formatCode>#\'##0</c:formatCode>
                <c:ptCount val="3"/>
                <c:pt idx="0">
                  <c:v>218970</c:v>
                </c:pt>
                <c:pt idx="1">
                  <c:v>159765</c:v>
                </c:pt>
                <c:pt idx="2">
                  <c:v>59205</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Formulaire!$E$123</c:f>
              <c:strCache>
                <c:ptCount val="1"/>
                <c:pt idx="0">
                  <c:v>en CHF</c:v>
                </c:pt>
              </c:strCache>
            </c:strRef>
          </c:tx>
          <c:invertIfNegative val="0"/>
          <c:cat>
            <c:strRef>
              <c:f>Formulaire!$D$124:$D$127</c:f>
              <c:strCache>
                <c:ptCount val="4"/>
                <c:pt idx="0">
                  <c:v>
Etat du fonds au 01.01.2022
</c:v>
                </c:pt>
                <c:pt idx="1">
                  <c:v>Intérêts et Frais administratifs</c:v>
                </c:pt>
                <c:pt idx="2">
                  <c:v>Affectations et Prélèvements 2022</c:v>
                </c:pt>
                <c:pt idx="3">
                  <c:v>Etat du fonds au 31.12.2022</c:v>
                </c:pt>
              </c:strCache>
            </c:strRef>
          </c:cat>
          <c:val>
            <c:numRef>
              <c:f>Formulaire!$E$124:$E$127</c:f>
              <c:numCache>
                <c:formatCode>#\'##0</c:formatCode>
                <c:ptCount val="4"/>
                <c:pt idx="0">
                  <c:v>415625</c:v>
                </c:pt>
                <c:pt idx="1">
                  <c:v>1039</c:v>
                </c:pt>
                <c:pt idx="2">
                  <c:v>59205</c:v>
                </c:pt>
                <c:pt idx="3">
                  <c:v>475869</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Formulaire!$D$130:$D$134</c:f>
              <c:strCache>
                <c:ptCount val="5"/>
                <c:pt idx="0">
                  <c:v>Prévention/détection précoce</c:v>
                </c:pt>
                <c:pt idx="1">
                  <c:v>Conseil/traitement</c:v>
                </c:pt>
                <c:pt idx="2">
                  <c:v>Recherche/évaluation</c:v>
                </c:pt>
                <c:pt idx="3">
                  <c:v>Formation/perfectionnement</c:v>
                </c:pt>
                <c:pt idx="4">
                  <c:v>Autre</c:v>
                </c:pt>
              </c:strCache>
            </c:strRef>
          </c:cat>
          <c:val>
            <c:numRef>
              <c:f>Formulaire!$E$130:$E$134</c:f>
              <c:numCache>
                <c:formatCode>#,##0</c:formatCode>
                <c:ptCount val="5"/>
                <c:pt idx="0">
                  <c:v>102798</c:v>
                </c:pt>
                <c:pt idx="1">
                  <c:v>15000</c:v>
                </c:pt>
                <c:pt idx="2">
                  <c:v>16167</c:v>
                </c:pt>
                <c:pt idx="3">
                  <c:v>3903</c:v>
                </c:pt>
                <c:pt idx="4">
                  <c:v>21897</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6638754524971044"/>
          <c:y val="4.8011497466980052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Formulaire!$D$137:$D$142</c15:sqref>
                  </c15:fullRef>
                </c:ext>
              </c:extLst>
              <c:f>Formulaire!$D$137:$D$139</c:f>
              <c:strCache>
                <c:ptCount val="3"/>
                <c:pt idx="0">
                  <c:v>Montant des réserves au 01.01.2022</c:v>
                </c:pt>
                <c:pt idx="1">
                  <c:v>Montant des réserves au 31.12.2022</c:v>
                </c:pt>
                <c:pt idx="2">
                  <c:v>Différence</c:v>
                </c:pt>
              </c:strCache>
            </c:strRef>
          </c:cat>
          <c:val>
            <c:numRef>
              <c:extLst>
                <c:ext xmlns:c15="http://schemas.microsoft.com/office/drawing/2012/chart" uri="{02D57815-91ED-43cb-92C2-25804820EDAC}">
                  <c15:fullRef>
                    <c15:sqref>Formulaire!$E$137:$E$142</c15:sqref>
                  </c15:fullRef>
                </c:ext>
              </c:extLst>
              <c:f>Formulaire!$E$137:$E$139</c:f>
              <c:numCache>
                <c:formatCode>#\'##0</c:formatCode>
                <c:ptCount val="3"/>
                <c:pt idx="0">
                  <c:v>0</c:v>
                </c:pt>
                <c:pt idx="1">
                  <c:v>0</c:v>
                </c:pt>
                <c:pt idx="2">
                  <c:v>0</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Exemple!$E$115</c:f>
              <c:strCache>
                <c:ptCount val="1"/>
                <c:pt idx="0">
                  <c:v>en CHF</c:v>
                </c:pt>
              </c:strCache>
            </c:strRef>
          </c:tx>
          <c:invertIfNegative val="0"/>
          <c:cat>
            <c:strRef>
              <c:f>Exemple!$D$116:$D$118</c:f>
              <c:strCache>
                <c:ptCount val="3"/>
                <c:pt idx="0">
                  <c:v>
Part "Prévention" 2021
</c:v>
                </c:pt>
                <c:pt idx="1">
                  <c:v>Total dépenses du canton en 2022</c:v>
                </c:pt>
                <c:pt idx="2">
                  <c:v>Différence</c:v>
                </c:pt>
              </c:strCache>
            </c:strRef>
          </c:cat>
          <c:val>
            <c:numRef>
              <c:f>Exemple!$E$116:$E$118</c:f>
              <c:numCache>
                <c:formatCode>#\'##0</c:formatCode>
                <c:ptCount val="3"/>
                <c:pt idx="0">
                  <c:v>85900</c:v>
                </c:pt>
                <c:pt idx="1">
                  <c:v>162591</c:v>
                </c:pt>
                <c:pt idx="2">
                  <c:v>-76691</c:v>
                </c:pt>
              </c:numCache>
            </c:numRef>
          </c:val>
          <c:extLst>
            <c:ext xmlns:c16="http://schemas.microsoft.com/office/drawing/2014/chart" uri="{C3380CC4-5D6E-409C-BE32-E72D297353CC}">
              <c16:uniqueId val="{00000000-46C8-4121-A704-FD93A372BD1E}"/>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Exemple!$E$123</c:f>
              <c:strCache>
                <c:ptCount val="1"/>
                <c:pt idx="0">
                  <c:v>en CHF</c:v>
                </c:pt>
              </c:strCache>
            </c:strRef>
          </c:tx>
          <c:invertIfNegative val="0"/>
          <c:cat>
            <c:strRef>
              <c:f>Exemple!$D$124:$D$127</c:f>
              <c:strCache>
                <c:ptCount val="4"/>
                <c:pt idx="0">
                  <c:v>
Etat du fonds au 01.01.2022
</c:v>
                </c:pt>
                <c:pt idx="1">
                  <c:v>Intérêts et Frais administratifs</c:v>
                </c:pt>
                <c:pt idx="2">
                  <c:v>Affectations et Prélèvements 2022</c:v>
                </c:pt>
                <c:pt idx="3">
                  <c:v>Etat du fonds au 31.12.2022</c:v>
                </c:pt>
              </c:strCache>
            </c:strRef>
          </c:cat>
          <c:val>
            <c:numRef>
              <c:f>Exemple!$E$124:$E$127</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590E-4F9E-882A-32A662D98A7A}"/>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71-49FB-ACDF-B8B79E49C4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71-49FB-ACDF-B8B79E49C4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71-49FB-ACDF-B8B79E49C4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71-49FB-ACDF-B8B79E49C4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71-49FB-ACDF-B8B79E49C4E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Exemple!$D$130:$D$134</c:f>
              <c:strCache>
                <c:ptCount val="5"/>
                <c:pt idx="0">
                  <c:v>Prévention/détection précoce</c:v>
                </c:pt>
                <c:pt idx="1">
                  <c:v>Conseil/traitement</c:v>
                </c:pt>
                <c:pt idx="2">
                  <c:v>Recherche/évaluation</c:v>
                </c:pt>
                <c:pt idx="3">
                  <c:v>Formation/perfectionnement</c:v>
                </c:pt>
                <c:pt idx="4">
                  <c:v>Autre</c:v>
                </c:pt>
              </c:strCache>
            </c:strRef>
          </c:cat>
          <c:val>
            <c:numRef>
              <c:f>Exemple!$E$130:$E$134</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A971-49FB-ACDF-B8B79E49C4E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8277348540593574"/>
          <c:y val="6.4008301404853127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Exemple!$E$136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Exemple!$D$137:$D$142</c15:sqref>
                  </c15:fullRef>
                </c:ext>
              </c:extLst>
              <c:f>Exemple!$D$137:$D$139</c:f>
              <c:strCache>
                <c:ptCount val="3"/>
                <c:pt idx="0">
                  <c:v>Montant des réserves au 01.01.2022</c:v>
                </c:pt>
                <c:pt idx="1">
                  <c:v>Montant des réserves au 31.12.2022</c:v>
                </c:pt>
                <c:pt idx="2">
                  <c:v>Différence</c:v>
                </c:pt>
              </c:strCache>
            </c:strRef>
          </c:cat>
          <c:val>
            <c:numRef>
              <c:extLst>
                <c:ext xmlns:c15="http://schemas.microsoft.com/office/drawing/2012/chart" uri="{02D57815-91ED-43cb-92C2-25804820EDAC}">
                  <c15:fullRef>
                    <c15:sqref>Exemple!$E$137:$E$142</c15:sqref>
                  </c15:fullRef>
                </c:ext>
              </c:extLst>
              <c:f>Exemple!$E$137:$E$139</c:f>
              <c:numCache>
                <c:formatCode>#\'##0</c:formatCode>
                <c:ptCount val="3"/>
                <c:pt idx="0">
                  <c:v>40953.86</c:v>
                </c:pt>
                <c:pt idx="1">
                  <c:v>77495</c:v>
                </c:pt>
                <c:pt idx="2">
                  <c:v>36541.14</c:v>
                </c:pt>
              </c:numCache>
            </c:numRef>
          </c:val>
          <c:extLst>
            <c:ext xmlns:c16="http://schemas.microsoft.com/office/drawing/2014/chart" uri="{C3380CC4-5D6E-409C-BE32-E72D297353CC}">
              <c16:uniqueId val="{00000000-B0A4-4561-88CA-7D50C5C0E54A}"/>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347182</xdr:colOff>
      <xdr:row>81</xdr:row>
      <xdr:rowOff>43198</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47182" y="15259386"/>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936981" y="15512097"/>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0589462" y="15443535"/>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112</xdr:row>
      <xdr:rowOff>153261</xdr:rowOff>
    </xdr:from>
    <xdr:to>
      <xdr:col>33</xdr:col>
      <xdr:colOff>763586</xdr:colOff>
      <xdr:row>143</xdr:row>
      <xdr:rowOff>158001</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023360" y="11561026"/>
          <a:ext cx="8855053" cy="2690177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676275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676275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647700</xdr:colOff>
          <xdr:row>60</xdr:row>
          <xdr:rowOff>133350</xdr:rowOff>
        </xdr:to>
        <xdr:sp macro="" textlink="">
          <xdr:nvSpPr>
            <xdr:cNvPr id="4144" name="Check Box 7"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4145" name="Check Box 8"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6728870" y="1165860"/>
          <a:ext cx="48535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27410" y="116586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100-000004000000}"/>
            </a:ext>
          </a:extLst>
        </xdr:cNvPr>
        <xdr:cNvSpPr/>
      </xdr:nvSpPr>
      <xdr:spPr>
        <a:xfrm>
          <a:off x="127410" y="686054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49525</xdr:colOff>
      <xdr:row>81</xdr:row>
      <xdr:rowOff>43198</xdr:rowOff>
    </xdr:from>
    <xdr:ext cx="4183325" cy="579005"/>
    <xdr:sp macro="" textlink="">
      <xdr:nvSpPr>
        <xdr:cNvPr id="7" name="Textfeld 6">
          <a:extLst>
            <a:ext uri="{FF2B5EF4-FFF2-40B4-BE49-F238E27FC236}">
              <a16:creationId xmlns:a16="http://schemas.microsoft.com/office/drawing/2014/main" id="{00000000-0008-0000-0100-000007000000}"/>
            </a:ext>
          </a:extLst>
        </xdr:cNvPr>
        <xdr:cNvSpPr txBox="1"/>
      </xdr:nvSpPr>
      <xdr:spPr>
        <a:xfrm>
          <a:off x="436875" y="15594348"/>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5927456" y="15680372"/>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9" name="Diagramm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10564062" y="15611810"/>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19" name="Ellipse 18">
          <a:extLst>
            <a:ext uri="{FF2B5EF4-FFF2-40B4-BE49-F238E27FC236}">
              <a16:creationId xmlns:a16="http://schemas.microsoft.com/office/drawing/2014/main" id="{00000000-0008-0000-0100-000013000000}"/>
            </a:ext>
          </a:extLst>
        </xdr:cNvPr>
        <xdr:cNvSpPr/>
      </xdr:nvSpPr>
      <xdr:spPr>
        <a:xfrm>
          <a:off x="18418355" y="6991509"/>
          <a:ext cx="45000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0" name="Ellipse 19">
          <a:extLst>
            <a:ext uri="{FF2B5EF4-FFF2-40B4-BE49-F238E27FC236}">
              <a16:creationId xmlns:a16="http://schemas.microsoft.com/office/drawing/2014/main" id="{00000000-0008-0000-0100-000014000000}"/>
            </a:ext>
          </a:extLst>
        </xdr:cNvPr>
        <xdr:cNvSpPr/>
      </xdr:nvSpPr>
      <xdr:spPr>
        <a:xfrm>
          <a:off x="8593071" y="4764405"/>
          <a:ext cx="51985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112</xdr:row>
      <xdr:rowOff>153261</xdr:rowOff>
    </xdr:from>
    <xdr:to>
      <xdr:col>33</xdr:col>
      <xdr:colOff>763586</xdr:colOff>
      <xdr:row>143</xdr:row>
      <xdr:rowOff>158001</xdr:rowOff>
    </xdr:to>
    <xdr:sp macro="" textlink="">
      <xdr:nvSpPr>
        <xdr:cNvPr id="21" name="Rechteck 20">
          <a:extLst>
            <a:ext uri="{FF2B5EF4-FFF2-40B4-BE49-F238E27FC236}">
              <a16:creationId xmlns:a16="http://schemas.microsoft.com/office/drawing/2014/main" id="{00000000-0008-0000-0100-000015000000}"/>
            </a:ext>
          </a:extLst>
        </xdr:cNvPr>
        <xdr:cNvSpPr/>
      </xdr:nvSpPr>
      <xdr:spPr>
        <a:xfrm rot="5400000">
          <a:off x="8990023" y="11743588"/>
          <a:ext cx="8862990" cy="2684303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7177" name="Check Box 40"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685800</xdr:colOff>
          <xdr:row>29</xdr:row>
          <xdr:rowOff>180975</xdr:rowOff>
        </xdr:to>
        <xdr:sp macro="" textlink="">
          <xdr:nvSpPr>
            <xdr:cNvPr id="7178" name="Check Box 41"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7179" name="Check Box 44"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25" name="Ellipse 24">
          <a:extLst>
            <a:ext uri="{FF2B5EF4-FFF2-40B4-BE49-F238E27FC236}">
              <a16:creationId xmlns:a16="http://schemas.microsoft.com/office/drawing/2014/main" id="{00000000-0008-0000-0100-000019000000}"/>
            </a:ext>
          </a:extLst>
        </xdr:cNvPr>
        <xdr:cNvSpPr/>
      </xdr:nvSpPr>
      <xdr:spPr>
        <a:xfrm>
          <a:off x="18472151" y="4770439"/>
          <a:ext cx="45000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30969" y="4806157"/>
          <a:ext cx="468256"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685800</xdr:colOff>
          <xdr:row>30</xdr:row>
          <xdr:rowOff>180975</xdr:rowOff>
        </xdr:to>
        <xdr:sp macro="" textlink="">
          <xdr:nvSpPr>
            <xdr:cNvPr id="7180" name="Check Box 47"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28" name="Diagramm 27">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657225</xdr:colOff>
          <xdr:row>60</xdr:row>
          <xdr:rowOff>133350</xdr:rowOff>
        </xdr:to>
        <xdr:sp macro="" textlink="">
          <xdr:nvSpPr>
            <xdr:cNvPr id="7181" name="Check Box 7"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7182" name="Check Box 8"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42"/>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233" t="s">
        <v>91</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116"/>
      <c r="AK1" s="116"/>
      <c r="AL1" s="116"/>
      <c r="AM1" s="116"/>
      <c r="AN1" s="116"/>
      <c r="AO1" s="116"/>
      <c r="AP1" s="116"/>
    </row>
    <row r="2" spans="1:42" ht="14.85" customHeight="1" x14ac:dyDescent="0.2">
      <c r="A2" s="18"/>
      <c r="B2" s="19"/>
      <c r="C2" s="19"/>
      <c r="D2" s="19"/>
      <c r="E2" s="19"/>
      <c r="F2" s="19"/>
      <c r="G2" s="19"/>
      <c r="H2" s="19"/>
      <c r="I2" s="19"/>
      <c r="J2" s="19"/>
      <c r="K2" s="19"/>
      <c r="L2" s="19"/>
      <c r="M2" s="19"/>
      <c r="N2" s="19"/>
      <c r="O2" s="19"/>
      <c r="P2" s="19"/>
      <c r="Q2" s="19"/>
      <c r="R2" s="19"/>
      <c r="S2" s="19"/>
      <c r="T2" s="19"/>
      <c r="U2" s="19"/>
      <c r="V2" s="19"/>
      <c r="W2" s="19"/>
      <c r="X2" s="1"/>
      <c r="Y2" s="1"/>
      <c r="Z2" s="1"/>
      <c r="AA2" s="1"/>
      <c r="AB2" s="1"/>
      <c r="AC2" s="1"/>
      <c r="AD2" s="1"/>
      <c r="AE2" s="1"/>
      <c r="AF2" s="1"/>
      <c r="AG2" s="1"/>
      <c r="AH2" s="1"/>
      <c r="AI2" s="65"/>
    </row>
    <row r="3" spans="1:42" ht="14.85" customHeight="1" x14ac:dyDescent="0.2">
      <c r="A3" s="18"/>
      <c r="B3" s="19"/>
      <c r="C3" s="19"/>
      <c r="D3" s="19"/>
      <c r="E3" s="19"/>
      <c r="F3" s="19"/>
      <c r="G3" s="19"/>
      <c r="H3" s="19"/>
      <c r="I3" s="19"/>
      <c r="J3" s="19"/>
      <c r="K3" s="19"/>
      <c r="L3" s="19"/>
      <c r="M3" s="19"/>
      <c r="N3" s="19"/>
      <c r="O3" s="19"/>
      <c r="P3" s="19"/>
      <c r="Q3" s="19"/>
      <c r="R3" s="19"/>
      <c r="S3" s="19"/>
      <c r="T3" s="19"/>
      <c r="U3" s="19"/>
      <c r="V3" s="19"/>
      <c r="W3" s="19"/>
      <c r="X3" s="1"/>
      <c r="Y3" s="1"/>
      <c r="Z3" s="1"/>
      <c r="AA3" s="1"/>
      <c r="AB3" s="1"/>
      <c r="AC3" s="1"/>
      <c r="AD3" s="1"/>
      <c r="AE3" s="1"/>
      <c r="AF3" s="1"/>
      <c r="AG3" s="1"/>
      <c r="AH3" s="1"/>
      <c r="AI3" s="65"/>
    </row>
    <row r="4" spans="1:42" ht="26.1" customHeight="1" x14ac:dyDescent="0.4">
      <c r="A4" s="18"/>
      <c r="B4" s="19"/>
      <c r="C4" s="33" t="s">
        <v>31</v>
      </c>
      <c r="D4" s="19"/>
      <c r="E4" s="19"/>
      <c r="F4" s="19"/>
      <c r="G4" s="19"/>
      <c r="H4" s="20"/>
      <c r="I4" s="21"/>
      <c r="J4" s="21"/>
      <c r="K4" s="21"/>
      <c r="L4" s="21"/>
      <c r="M4" s="29" t="s">
        <v>32</v>
      </c>
      <c r="N4" s="19"/>
      <c r="O4" s="19"/>
      <c r="P4" s="19"/>
      <c r="Q4" s="22"/>
      <c r="R4" s="19"/>
      <c r="S4" s="19"/>
      <c r="T4" s="19"/>
      <c r="U4" s="19"/>
      <c r="V4" s="19"/>
      <c r="W4" s="19"/>
      <c r="X4" s="22"/>
      <c r="Y4" s="1"/>
      <c r="Z4" s="1"/>
      <c r="AA4" s="1"/>
      <c r="AB4" s="1"/>
      <c r="AC4" s="1"/>
      <c r="AD4" s="1"/>
      <c r="AE4" s="1"/>
      <c r="AF4" s="1"/>
      <c r="AG4" s="1"/>
      <c r="AH4" s="1"/>
      <c r="AI4" s="65"/>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65"/>
    </row>
    <row r="6" spans="1:42" ht="14.85" customHeight="1" x14ac:dyDescent="0.25">
      <c r="A6" s="1"/>
      <c r="B6" s="1"/>
      <c r="C6" s="27" t="s">
        <v>33</v>
      </c>
      <c r="D6" s="28"/>
      <c r="E6" s="188" t="s">
        <v>118</v>
      </c>
      <c r="F6" s="189"/>
      <c r="G6" s="189"/>
      <c r="H6" s="190"/>
      <c r="I6" s="1"/>
      <c r="J6" s="1"/>
      <c r="K6" s="6"/>
      <c r="L6" s="6"/>
      <c r="M6" s="191" t="s">
        <v>125</v>
      </c>
      <c r="N6" s="191"/>
      <c r="O6" s="191"/>
      <c r="P6" s="191"/>
      <c r="Q6" s="191"/>
      <c r="R6" s="191"/>
      <c r="S6" s="191"/>
      <c r="T6" s="191"/>
      <c r="U6" s="191"/>
      <c r="V6" s="1"/>
      <c r="W6" s="1"/>
      <c r="X6" s="1"/>
      <c r="Y6" s="1"/>
      <c r="Z6" s="1"/>
      <c r="AA6" s="1"/>
      <c r="AB6" s="1"/>
      <c r="AC6" s="1"/>
      <c r="AD6" s="1"/>
      <c r="AE6" s="1"/>
      <c r="AF6" s="1"/>
      <c r="AG6" s="1"/>
      <c r="AH6" s="1"/>
      <c r="AI6" s="65"/>
    </row>
    <row r="7" spans="1:42" ht="14.85" customHeight="1" x14ac:dyDescent="0.25">
      <c r="A7" s="1"/>
      <c r="B7" s="1"/>
      <c r="C7" s="27" t="s">
        <v>34</v>
      </c>
      <c r="D7" s="28"/>
      <c r="E7" s="188"/>
      <c r="F7" s="189"/>
      <c r="G7" s="189"/>
      <c r="H7" s="190"/>
      <c r="I7" s="1"/>
      <c r="J7" s="4"/>
      <c r="K7" s="4"/>
      <c r="L7" s="4"/>
      <c r="M7" s="191"/>
      <c r="N7" s="191"/>
      <c r="O7" s="191"/>
      <c r="P7" s="191"/>
      <c r="Q7" s="191"/>
      <c r="R7" s="191"/>
      <c r="S7" s="191"/>
      <c r="T7" s="191"/>
      <c r="U7" s="191"/>
      <c r="V7" s="1"/>
      <c r="W7" s="1"/>
      <c r="X7" s="1"/>
      <c r="Y7" s="1"/>
      <c r="Z7" s="1"/>
      <c r="AA7" s="1"/>
      <c r="AB7" s="1"/>
      <c r="AC7" s="1"/>
      <c r="AD7" s="1"/>
      <c r="AE7" s="1"/>
      <c r="AF7" s="1"/>
      <c r="AG7" s="1"/>
      <c r="AH7" s="1"/>
      <c r="AI7" s="65"/>
    </row>
    <row r="8" spans="1:42" ht="14.85" customHeight="1" x14ac:dyDescent="0.25">
      <c r="A8" s="1"/>
      <c r="B8" s="5"/>
      <c r="C8" s="27" t="s">
        <v>35</v>
      </c>
      <c r="D8" s="6"/>
      <c r="E8" s="188"/>
      <c r="F8" s="189"/>
      <c r="G8" s="189"/>
      <c r="H8" s="190"/>
      <c r="I8" s="1"/>
      <c r="J8" s="4"/>
      <c r="K8" s="4"/>
      <c r="L8" s="4"/>
      <c r="M8" s="191"/>
      <c r="N8" s="191"/>
      <c r="O8" s="191"/>
      <c r="P8" s="191"/>
      <c r="Q8" s="191"/>
      <c r="R8" s="191"/>
      <c r="S8" s="191"/>
      <c r="T8" s="191"/>
      <c r="U8" s="191"/>
      <c r="V8" s="1"/>
      <c r="W8" s="1"/>
      <c r="X8" s="1"/>
      <c r="Y8" s="1"/>
      <c r="Z8" s="1"/>
      <c r="AA8" s="1"/>
      <c r="AB8" s="1"/>
      <c r="AC8" s="1"/>
      <c r="AD8" s="1"/>
      <c r="AE8" s="1"/>
      <c r="AF8" s="1"/>
      <c r="AG8" s="1"/>
      <c r="AH8" s="1"/>
      <c r="AI8" s="65"/>
    </row>
    <row r="9" spans="1:42" ht="15" x14ac:dyDescent="0.25">
      <c r="A9" s="1"/>
      <c r="B9" s="7"/>
      <c r="C9" s="27" t="s">
        <v>36</v>
      </c>
      <c r="D9" s="6"/>
      <c r="E9" s="188"/>
      <c r="F9" s="189"/>
      <c r="G9" s="189"/>
      <c r="H9" s="190"/>
      <c r="I9" s="1"/>
      <c r="J9" s="4"/>
      <c r="K9" s="4"/>
      <c r="L9" s="4"/>
      <c r="M9" s="191"/>
      <c r="N9" s="191"/>
      <c r="O9" s="191"/>
      <c r="P9" s="191"/>
      <c r="Q9" s="191"/>
      <c r="R9" s="191"/>
      <c r="S9" s="191"/>
      <c r="T9" s="191"/>
      <c r="U9" s="191"/>
      <c r="V9" s="1"/>
      <c r="W9" s="1"/>
      <c r="X9" s="1"/>
      <c r="Y9" s="1"/>
      <c r="Z9" s="1"/>
      <c r="AA9" s="1"/>
      <c r="AB9" s="1"/>
      <c r="AC9" s="1"/>
      <c r="AD9" s="1"/>
      <c r="AE9" s="1"/>
      <c r="AF9" s="1"/>
      <c r="AG9" s="1"/>
      <c r="AH9" s="1"/>
      <c r="AI9" s="65"/>
    </row>
    <row r="10" spans="1:42" ht="15" x14ac:dyDescent="0.25">
      <c r="A10" s="1"/>
      <c r="B10" s="7"/>
      <c r="C10" s="27" t="s">
        <v>37</v>
      </c>
      <c r="D10" s="6"/>
      <c r="E10" s="188" t="s">
        <v>119</v>
      </c>
      <c r="F10" s="189"/>
      <c r="G10" s="189"/>
      <c r="H10" s="190"/>
      <c r="I10" s="1"/>
      <c r="J10" s="4"/>
      <c r="K10" s="4"/>
      <c r="L10" s="4"/>
      <c r="M10" s="191"/>
      <c r="N10" s="191"/>
      <c r="O10" s="191"/>
      <c r="P10" s="191"/>
      <c r="Q10" s="191"/>
      <c r="R10" s="191"/>
      <c r="S10" s="191"/>
      <c r="T10" s="191"/>
      <c r="U10" s="191"/>
      <c r="V10" s="1"/>
      <c r="W10" s="1"/>
      <c r="X10" s="1"/>
      <c r="Y10" s="1"/>
      <c r="Z10" s="1"/>
      <c r="AA10" s="1"/>
      <c r="AB10" s="1"/>
      <c r="AC10" s="1"/>
      <c r="AD10" s="1"/>
      <c r="AE10" s="1"/>
      <c r="AF10" s="1"/>
      <c r="AG10" s="1"/>
      <c r="AH10" s="1"/>
      <c r="AI10" s="65"/>
    </row>
    <row r="11" spans="1:42" ht="15" x14ac:dyDescent="0.25">
      <c r="A11" s="1"/>
      <c r="B11" s="7"/>
      <c r="C11" s="27" t="s">
        <v>38</v>
      </c>
      <c r="D11" s="6"/>
      <c r="E11" s="188" t="s">
        <v>120</v>
      </c>
      <c r="F11" s="189"/>
      <c r="G11" s="189"/>
      <c r="H11" s="190"/>
      <c r="I11" s="1"/>
      <c r="J11" s="4"/>
      <c r="K11" s="4"/>
      <c r="L11" s="4"/>
      <c r="M11" s="191"/>
      <c r="N11" s="191"/>
      <c r="O11" s="191"/>
      <c r="P11" s="191"/>
      <c r="Q11" s="191"/>
      <c r="R11" s="191"/>
      <c r="S11" s="191"/>
      <c r="T11" s="191"/>
      <c r="U11" s="191"/>
      <c r="V11" s="1"/>
      <c r="W11" s="1"/>
      <c r="X11" s="1"/>
      <c r="Y11" s="1"/>
      <c r="Z11" s="1"/>
      <c r="AA11" s="1"/>
      <c r="AB11" s="1"/>
      <c r="AC11" s="1"/>
      <c r="AD11" s="1"/>
      <c r="AE11" s="1"/>
      <c r="AF11" s="1"/>
      <c r="AG11" s="1"/>
      <c r="AH11" s="1"/>
      <c r="AI11" s="65"/>
    </row>
    <row r="12" spans="1:42" ht="15" x14ac:dyDescent="0.25">
      <c r="A12" s="1"/>
      <c r="B12" s="7"/>
      <c r="C12" s="27" t="s">
        <v>39</v>
      </c>
      <c r="D12" s="6"/>
      <c r="E12" s="188" t="s">
        <v>121</v>
      </c>
      <c r="F12" s="189"/>
      <c r="G12" s="189"/>
      <c r="H12" s="190"/>
      <c r="I12" s="1"/>
      <c r="J12" s="4"/>
      <c r="K12" s="4"/>
      <c r="L12" s="4"/>
      <c r="M12" s="191"/>
      <c r="N12" s="191"/>
      <c r="O12" s="191"/>
      <c r="P12" s="191"/>
      <c r="Q12" s="191"/>
      <c r="R12" s="191"/>
      <c r="S12" s="191"/>
      <c r="T12" s="191"/>
      <c r="U12" s="191"/>
      <c r="V12" s="1"/>
      <c r="W12" s="1"/>
      <c r="X12" s="1"/>
      <c r="Y12" s="1"/>
      <c r="Z12" s="1"/>
      <c r="AA12" s="1"/>
      <c r="AB12" s="1"/>
      <c r="AC12" s="1"/>
      <c r="AD12" s="1"/>
      <c r="AE12" s="1"/>
      <c r="AF12" s="1"/>
      <c r="AG12" s="1"/>
      <c r="AH12" s="1"/>
      <c r="AI12" s="65"/>
    </row>
    <row r="13" spans="1:42" ht="14.85" customHeight="1" x14ac:dyDescent="0.25">
      <c r="A13" s="1"/>
      <c r="B13" s="7"/>
      <c r="C13" s="27" t="s">
        <v>40</v>
      </c>
      <c r="D13" s="6"/>
      <c r="E13" s="188">
        <v>17</v>
      </c>
      <c r="F13" s="189"/>
      <c r="G13" s="189"/>
      <c r="H13" s="190"/>
      <c r="I13" s="1"/>
      <c r="J13" s="4"/>
      <c r="K13" s="4"/>
      <c r="L13" s="4"/>
      <c r="M13" s="191"/>
      <c r="N13" s="191"/>
      <c r="O13" s="191"/>
      <c r="P13" s="191"/>
      <c r="Q13" s="191"/>
      <c r="R13" s="191"/>
      <c r="S13" s="191"/>
      <c r="T13" s="191"/>
      <c r="U13" s="191"/>
      <c r="V13" s="1"/>
      <c r="W13" s="1"/>
      <c r="X13" s="1"/>
      <c r="Y13" s="1"/>
      <c r="Z13" s="1"/>
      <c r="AA13" s="1"/>
      <c r="AB13" s="1"/>
      <c r="AC13" s="1"/>
      <c r="AD13" s="1"/>
      <c r="AE13" s="1"/>
      <c r="AF13" s="1"/>
      <c r="AG13" s="1"/>
      <c r="AH13" s="1"/>
      <c r="AI13" s="65"/>
    </row>
    <row r="14" spans="1:42" ht="15" x14ac:dyDescent="0.25">
      <c r="A14" s="1"/>
      <c r="B14" s="7"/>
      <c r="C14" s="27" t="s">
        <v>41</v>
      </c>
      <c r="D14" s="6"/>
      <c r="E14" s="188"/>
      <c r="F14" s="189"/>
      <c r="G14" s="189"/>
      <c r="H14" s="190"/>
      <c r="I14" s="1"/>
      <c r="J14" s="4"/>
      <c r="K14" s="4"/>
      <c r="L14" s="4"/>
      <c r="M14" s="191"/>
      <c r="N14" s="191"/>
      <c r="O14" s="191"/>
      <c r="P14" s="191"/>
      <c r="Q14" s="191"/>
      <c r="R14" s="191"/>
      <c r="S14" s="191"/>
      <c r="T14" s="191"/>
      <c r="U14" s="191"/>
      <c r="V14" s="1"/>
      <c r="W14" s="1"/>
      <c r="X14" s="1"/>
      <c r="Y14" s="1"/>
      <c r="Z14" s="1"/>
      <c r="AA14" s="1"/>
      <c r="AB14" s="1"/>
      <c r="AC14" s="1"/>
      <c r="AD14" s="1"/>
      <c r="AE14" s="1"/>
      <c r="AF14" s="1"/>
      <c r="AG14" s="1"/>
      <c r="AH14" s="1"/>
      <c r="AI14" s="65"/>
    </row>
    <row r="15" spans="1:42" ht="15" x14ac:dyDescent="0.25">
      <c r="A15" s="1"/>
      <c r="B15" s="7"/>
      <c r="C15" s="27" t="s">
        <v>42</v>
      </c>
      <c r="D15" s="6"/>
      <c r="E15" s="188">
        <v>1700</v>
      </c>
      <c r="F15" s="189"/>
      <c r="G15" s="189"/>
      <c r="H15" s="190"/>
      <c r="I15" s="1"/>
      <c r="J15" s="4"/>
      <c r="K15" s="4"/>
      <c r="L15" s="4"/>
      <c r="M15" s="191"/>
      <c r="N15" s="191"/>
      <c r="O15" s="191"/>
      <c r="P15" s="191"/>
      <c r="Q15" s="191"/>
      <c r="R15" s="191"/>
      <c r="S15" s="191"/>
      <c r="T15" s="191"/>
      <c r="U15" s="191"/>
      <c r="V15" s="1"/>
      <c r="W15" s="1"/>
      <c r="X15" s="1"/>
      <c r="Y15" s="1"/>
      <c r="Z15" s="1"/>
      <c r="AA15" s="1"/>
      <c r="AB15" s="1"/>
      <c r="AC15" s="1"/>
      <c r="AD15" s="1"/>
      <c r="AE15" s="1"/>
      <c r="AF15" s="1"/>
      <c r="AG15" s="1"/>
      <c r="AH15" s="1"/>
      <c r="AI15" s="65"/>
    </row>
    <row r="16" spans="1:42" ht="15" x14ac:dyDescent="0.25">
      <c r="A16" s="1"/>
      <c r="B16" s="7"/>
      <c r="C16" s="27" t="s">
        <v>43</v>
      </c>
      <c r="D16" s="6"/>
      <c r="E16" s="188" t="s">
        <v>118</v>
      </c>
      <c r="F16" s="189"/>
      <c r="G16" s="189"/>
      <c r="H16" s="190"/>
      <c r="I16" s="1"/>
      <c r="J16" s="4"/>
      <c r="K16" s="4"/>
      <c r="L16" s="4"/>
      <c r="M16" s="191"/>
      <c r="N16" s="191"/>
      <c r="O16" s="191"/>
      <c r="P16" s="191"/>
      <c r="Q16" s="191"/>
      <c r="R16" s="191"/>
      <c r="S16" s="191"/>
      <c r="T16" s="191"/>
      <c r="U16" s="191"/>
      <c r="V16" s="1"/>
      <c r="W16" s="1"/>
      <c r="X16" s="1"/>
      <c r="Y16" s="1"/>
      <c r="Z16" s="1"/>
      <c r="AA16" s="1"/>
      <c r="AB16" s="1"/>
      <c r="AC16" s="1"/>
      <c r="AD16" s="1"/>
      <c r="AE16" s="1"/>
      <c r="AF16" s="1"/>
      <c r="AG16" s="1"/>
      <c r="AH16" s="1"/>
      <c r="AI16" s="65"/>
    </row>
    <row r="17" spans="1:35" ht="14.85" customHeight="1" x14ac:dyDescent="0.25">
      <c r="A17" s="1"/>
      <c r="B17" s="7"/>
      <c r="C17" s="27" t="s">
        <v>44</v>
      </c>
      <c r="D17" s="6"/>
      <c r="E17" s="192" t="s">
        <v>122</v>
      </c>
      <c r="F17" s="189"/>
      <c r="G17" s="189"/>
      <c r="H17" s="190"/>
      <c r="I17" s="1"/>
      <c r="J17" s="4"/>
      <c r="K17" s="4"/>
      <c r="L17" s="4"/>
      <c r="M17" s="191"/>
      <c r="N17" s="191"/>
      <c r="O17" s="191"/>
      <c r="P17" s="191"/>
      <c r="Q17" s="191"/>
      <c r="R17" s="191"/>
      <c r="S17" s="191"/>
      <c r="T17" s="191"/>
      <c r="U17" s="191"/>
      <c r="V17" s="1"/>
      <c r="W17" s="1"/>
      <c r="X17" s="1"/>
      <c r="Y17" s="1"/>
      <c r="Z17" s="1"/>
      <c r="AA17" s="1"/>
      <c r="AB17" s="1"/>
      <c r="AC17" s="1"/>
      <c r="AD17" s="1"/>
      <c r="AE17" s="1"/>
      <c r="AF17" s="1"/>
      <c r="AG17" s="1"/>
      <c r="AH17" s="1"/>
      <c r="AI17" s="65"/>
    </row>
    <row r="18" spans="1:35" ht="15" x14ac:dyDescent="0.25">
      <c r="A18" s="1"/>
      <c r="B18" s="7"/>
      <c r="C18" s="27" t="s">
        <v>1</v>
      </c>
      <c r="D18" s="6"/>
      <c r="E18" s="192"/>
      <c r="F18" s="189"/>
      <c r="G18" s="189"/>
      <c r="H18" s="190"/>
      <c r="I18" s="1"/>
      <c r="J18" s="4"/>
      <c r="K18" s="4"/>
      <c r="L18" s="4"/>
      <c r="M18" s="191"/>
      <c r="N18" s="191"/>
      <c r="O18" s="191"/>
      <c r="P18" s="191"/>
      <c r="Q18" s="191"/>
      <c r="R18" s="191"/>
      <c r="S18" s="191"/>
      <c r="T18" s="191"/>
      <c r="U18" s="191"/>
      <c r="V18" s="1"/>
      <c r="W18" s="1"/>
      <c r="X18" s="1"/>
      <c r="Y18" s="1"/>
      <c r="Z18" s="1"/>
      <c r="AA18" s="1"/>
      <c r="AB18" s="1"/>
      <c r="AC18" s="1"/>
      <c r="AD18" s="1"/>
      <c r="AE18" s="1"/>
      <c r="AF18" s="1"/>
      <c r="AG18" s="1"/>
      <c r="AH18" s="1"/>
      <c r="AI18" s="65"/>
    </row>
    <row r="19" spans="1:35" ht="15" x14ac:dyDescent="0.25">
      <c r="A19" s="1"/>
      <c r="B19" s="6"/>
      <c r="C19" s="27" t="s">
        <v>2</v>
      </c>
      <c r="D19" s="14"/>
      <c r="E19" s="193" t="s">
        <v>123</v>
      </c>
      <c r="F19" s="193"/>
      <c r="G19" s="193"/>
      <c r="H19" s="193"/>
      <c r="I19" s="1"/>
      <c r="J19" s="4"/>
      <c r="K19" s="4"/>
      <c r="L19" s="4"/>
      <c r="M19" s="191"/>
      <c r="N19" s="191"/>
      <c r="O19" s="191"/>
      <c r="P19" s="191"/>
      <c r="Q19" s="191"/>
      <c r="R19" s="191"/>
      <c r="S19" s="191"/>
      <c r="T19" s="191"/>
      <c r="U19" s="191"/>
      <c r="V19" s="1"/>
      <c r="W19" s="1"/>
      <c r="X19" s="1"/>
      <c r="Y19" s="1"/>
      <c r="Z19" s="1"/>
      <c r="AA19" s="1"/>
      <c r="AB19" s="1"/>
      <c r="AC19" s="1"/>
      <c r="AD19" s="1"/>
      <c r="AE19" s="1"/>
      <c r="AF19" s="1"/>
      <c r="AG19" s="1"/>
      <c r="AH19" s="1"/>
      <c r="AI19" s="65"/>
    </row>
    <row r="20" spans="1:35" ht="15" x14ac:dyDescent="0.25">
      <c r="A20" s="1"/>
      <c r="B20" s="1"/>
      <c r="C20" s="27" t="s">
        <v>45</v>
      </c>
      <c r="D20" s="14"/>
      <c r="E20" s="193" t="s">
        <v>124</v>
      </c>
      <c r="F20" s="193"/>
      <c r="G20" s="193"/>
      <c r="H20" s="193"/>
      <c r="I20" s="1"/>
      <c r="J20" s="4"/>
      <c r="K20" s="4"/>
      <c r="L20" s="4"/>
      <c r="M20" s="191"/>
      <c r="N20" s="191"/>
      <c r="O20" s="191"/>
      <c r="P20" s="191"/>
      <c r="Q20" s="191"/>
      <c r="R20" s="191"/>
      <c r="S20" s="191"/>
      <c r="T20" s="191"/>
      <c r="U20" s="191"/>
      <c r="V20" s="1"/>
      <c r="W20" s="1"/>
      <c r="X20" s="1"/>
      <c r="Y20" s="1"/>
      <c r="Z20" s="1"/>
      <c r="AA20" s="1"/>
      <c r="AB20" s="1"/>
      <c r="AC20" s="1"/>
      <c r="AD20" s="1"/>
      <c r="AE20" s="1"/>
      <c r="AF20" s="1"/>
      <c r="AG20" s="1"/>
      <c r="AH20" s="1"/>
      <c r="AI20" s="65"/>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65"/>
    </row>
    <row r="22" spans="1:35" ht="14.8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65"/>
    </row>
    <row r="23" spans="1:35" ht="19.5" x14ac:dyDescent="0.3">
      <c r="A23" s="1"/>
      <c r="B23" s="1"/>
      <c r="C23" s="194" t="s">
        <v>100</v>
      </c>
      <c r="D23" s="195"/>
      <c r="E23" s="195"/>
      <c r="F23" s="195"/>
      <c r="G23" s="195"/>
      <c r="H23" s="195"/>
      <c r="I23" s="1"/>
      <c r="J23" s="1"/>
      <c r="K23" s="6"/>
      <c r="L23" s="6"/>
      <c r="M23" s="6"/>
      <c r="N23" s="6"/>
      <c r="O23" s="196" t="s">
        <v>89</v>
      </c>
      <c r="P23" s="197"/>
      <c r="Q23" s="197"/>
      <c r="R23" s="197"/>
      <c r="S23" s="197"/>
      <c r="T23" s="197"/>
      <c r="U23" s="6"/>
      <c r="V23" s="1"/>
      <c r="W23" s="1"/>
      <c r="X23" s="1"/>
      <c r="Y23" s="75" t="s">
        <v>82</v>
      </c>
      <c r="Z23" s="76"/>
      <c r="AA23" s="76"/>
      <c r="AB23" s="76"/>
      <c r="AC23" s="76"/>
      <c r="AD23" s="76"/>
      <c r="AE23" s="65"/>
      <c r="AF23" s="65"/>
      <c r="AG23" s="65"/>
      <c r="AH23" s="65"/>
      <c r="AI23" s="65"/>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65"/>
    </row>
    <row r="25" spans="1:35" ht="15" x14ac:dyDescent="0.25">
      <c r="A25" s="1"/>
      <c r="B25" s="1"/>
      <c r="C25" s="179" t="s">
        <v>92</v>
      </c>
      <c r="D25" s="180"/>
      <c r="E25" s="180"/>
      <c r="F25" s="180"/>
      <c r="G25" s="181"/>
      <c r="H25" s="50">
        <v>218970</v>
      </c>
      <c r="I25" s="1"/>
      <c r="J25" s="8"/>
      <c r="K25" s="15"/>
      <c r="L25" s="15"/>
      <c r="M25" s="15"/>
      <c r="N25" s="4"/>
      <c r="O25" s="182" t="s">
        <v>94</v>
      </c>
      <c r="P25" s="183"/>
      <c r="Q25" s="183"/>
      <c r="R25" s="183"/>
      <c r="S25" s="183"/>
      <c r="T25" s="184"/>
      <c r="U25" s="50">
        <v>415625</v>
      </c>
      <c r="V25" s="1"/>
      <c r="W25" s="1"/>
      <c r="X25" s="1"/>
      <c r="Y25" s="179" t="s">
        <v>97</v>
      </c>
      <c r="Z25" s="181"/>
      <c r="AA25" s="181"/>
      <c r="AB25" s="181"/>
      <c r="AC25" s="181"/>
      <c r="AD25" s="181"/>
      <c r="AE25" s="79"/>
      <c r="AF25" s="1"/>
      <c r="AG25" s="1"/>
      <c r="AH25" s="1"/>
      <c r="AI25" s="65"/>
    </row>
    <row r="26" spans="1:35" ht="15" x14ac:dyDescent="0.25">
      <c r="A26" s="1"/>
      <c r="B26" s="1"/>
      <c r="C26" s="179" t="s">
        <v>93</v>
      </c>
      <c r="D26" s="180"/>
      <c r="E26" s="180"/>
      <c r="F26" s="180"/>
      <c r="G26" s="181"/>
      <c r="H26" s="42">
        <f>H77</f>
        <v>159765</v>
      </c>
      <c r="I26" s="1"/>
      <c r="J26" s="8"/>
      <c r="K26" s="15"/>
      <c r="L26" s="15"/>
      <c r="M26" s="15"/>
      <c r="N26" s="4"/>
      <c r="O26" s="179" t="s">
        <v>47</v>
      </c>
      <c r="P26" s="181"/>
      <c r="Q26" s="181"/>
      <c r="R26" s="181"/>
      <c r="S26" s="181"/>
      <c r="T26" s="181"/>
      <c r="U26" s="50">
        <v>1039</v>
      </c>
      <c r="V26" s="1"/>
      <c r="W26" s="1"/>
      <c r="X26" s="1"/>
      <c r="Y26" s="179" t="s">
        <v>98</v>
      </c>
      <c r="Z26" s="181"/>
      <c r="AA26" s="181"/>
      <c r="AB26" s="181"/>
      <c r="AC26" s="181"/>
      <c r="AD26" s="181"/>
      <c r="AE26" s="79"/>
      <c r="AF26" s="1"/>
      <c r="AG26" s="1"/>
      <c r="AH26" s="1"/>
      <c r="AI26" s="65"/>
    </row>
    <row r="27" spans="1:35" ht="15" x14ac:dyDescent="0.25">
      <c r="A27" s="1"/>
      <c r="B27" s="1"/>
      <c r="C27" s="179" t="s">
        <v>46</v>
      </c>
      <c r="D27" s="180"/>
      <c r="E27" s="180"/>
      <c r="F27" s="180"/>
      <c r="G27" s="181"/>
      <c r="H27" s="42">
        <f>H25-H26</f>
        <v>59205</v>
      </c>
      <c r="I27" s="1"/>
      <c r="J27" s="8"/>
      <c r="K27" s="15"/>
      <c r="L27" s="15"/>
      <c r="M27" s="15"/>
      <c r="N27" s="4"/>
      <c r="O27" s="179" t="s">
        <v>95</v>
      </c>
      <c r="P27" s="180"/>
      <c r="Q27" s="180"/>
      <c r="R27" s="180"/>
      <c r="S27" s="181"/>
      <c r="T27" s="181"/>
      <c r="U27" s="42">
        <f>H27</f>
        <v>59205</v>
      </c>
      <c r="V27" s="1"/>
      <c r="W27" s="1"/>
      <c r="X27" s="1"/>
      <c r="Y27" s="179" t="s">
        <v>46</v>
      </c>
      <c r="Z27" s="180"/>
      <c r="AA27" s="180"/>
      <c r="AB27" s="180"/>
      <c r="AC27" s="181"/>
      <c r="AD27" s="181"/>
      <c r="AE27" s="80">
        <f>AE26-AE25</f>
        <v>0</v>
      </c>
      <c r="AF27" s="1"/>
      <c r="AG27" s="1"/>
      <c r="AH27" s="1"/>
      <c r="AI27" s="65"/>
    </row>
    <row r="28" spans="1:35" ht="15" x14ac:dyDescent="0.25">
      <c r="A28" s="1"/>
      <c r="B28" s="1"/>
      <c r="C28" s="14"/>
      <c r="D28" s="14"/>
      <c r="E28" s="14"/>
      <c r="F28" s="14"/>
      <c r="G28" s="1"/>
      <c r="H28" s="1"/>
      <c r="I28" s="1"/>
      <c r="J28" s="8"/>
      <c r="K28" s="15"/>
      <c r="L28" s="15"/>
      <c r="M28" s="15"/>
      <c r="N28" s="4"/>
      <c r="O28" s="179" t="s">
        <v>96</v>
      </c>
      <c r="P28" s="180"/>
      <c r="Q28" s="180"/>
      <c r="R28" s="180"/>
      <c r="S28" s="181"/>
      <c r="T28" s="181"/>
      <c r="U28" s="42">
        <f>U25-(-1*U26)-(-1*U27)</f>
        <v>475869</v>
      </c>
      <c r="V28" s="1"/>
      <c r="W28" s="1"/>
      <c r="X28" s="65"/>
      <c r="Y28" s="185"/>
      <c r="Z28" s="186"/>
      <c r="AA28" s="186"/>
      <c r="AB28" s="186"/>
      <c r="AC28" s="186"/>
      <c r="AD28" s="186"/>
      <c r="AE28" s="77"/>
      <c r="AF28" s="65"/>
      <c r="AG28" s="1"/>
      <c r="AH28" s="1"/>
      <c r="AI28" s="65"/>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65"/>
      <c r="Y29" s="185"/>
      <c r="Z29" s="186"/>
      <c r="AA29" s="186"/>
      <c r="AB29" s="186"/>
      <c r="AC29" s="187"/>
      <c r="AD29" s="187"/>
      <c r="AE29" s="78"/>
      <c r="AF29" s="65"/>
      <c r="AG29" s="1"/>
      <c r="AH29" s="1"/>
      <c r="AI29" s="65"/>
    </row>
    <row r="30" spans="1:35" ht="15" customHeight="1" x14ac:dyDescent="0.25">
      <c r="A30" s="1"/>
      <c r="B30" s="1"/>
      <c r="C30" s="14"/>
      <c r="D30" s="14"/>
      <c r="E30" s="14"/>
      <c r="F30" s="14"/>
      <c r="G30" s="1"/>
      <c r="H30" s="1"/>
      <c r="I30" s="1"/>
      <c r="J30" s="8"/>
      <c r="K30" s="15"/>
      <c r="L30" s="15"/>
      <c r="M30" s="15"/>
      <c r="N30" s="4"/>
      <c r="O30" s="68" t="s">
        <v>90</v>
      </c>
      <c r="P30" s="69"/>
      <c r="Q30" s="69"/>
      <c r="R30" s="69"/>
      <c r="S30" s="70"/>
      <c r="T30" s="70"/>
      <c r="U30" s="71" t="s">
        <v>74</v>
      </c>
      <c r="V30" s="1"/>
      <c r="W30" s="1"/>
      <c r="X30" s="65"/>
      <c r="Y30" s="65" t="s">
        <v>83</v>
      </c>
      <c r="Z30" s="65"/>
      <c r="AA30" s="65"/>
      <c r="AB30" s="65"/>
      <c r="AC30" s="207"/>
      <c r="AD30" s="205"/>
      <c r="AE30" s="206"/>
      <c r="AF30" s="65"/>
      <c r="AG30" s="1"/>
      <c r="AH30" s="1"/>
      <c r="AI30" s="65"/>
    </row>
    <row r="31" spans="1:35" ht="15" customHeight="1" x14ac:dyDescent="0.25">
      <c r="A31" s="1"/>
      <c r="B31" s="1"/>
      <c r="C31" s="14"/>
      <c r="D31" s="14"/>
      <c r="E31" s="14"/>
      <c r="F31" s="14"/>
      <c r="G31" s="1"/>
      <c r="H31" s="1"/>
      <c r="I31" s="1"/>
      <c r="J31" s="8"/>
      <c r="K31" s="15"/>
      <c r="L31" s="15"/>
      <c r="M31" s="15"/>
      <c r="N31" s="4"/>
      <c r="O31" s="68" t="s">
        <v>81</v>
      </c>
      <c r="P31" s="69"/>
      <c r="Q31" s="69"/>
      <c r="R31" s="69"/>
      <c r="S31" s="69"/>
      <c r="T31" s="70"/>
      <c r="U31" s="71" t="s">
        <v>74</v>
      </c>
      <c r="V31" s="65"/>
      <c r="W31" s="1"/>
      <c r="X31" s="65"/>
      <c r="Y31" s="65"/>
      <c r="Z31" s="65"/>
      <c r="AA31" s="65"/>
      <c r="AB31" s="65"/>
      <c r="AC31" s="65"/>
      <c r="AD31" s="65"/>
      <c r="AE31" s="65"/>
      <c r="AF31" s="65"/>
      <c r="AG31" s="1"/>
      <c r="AH31" s="65"/>
      <c r="AI31" s="65"/>
    </row>
    <row r="32" spans="1:35" ht="15" x14ac:dyDescent="0.25">
      <c r="A32" s="1"/>
      <c r="B32" s="1"/>
      <c r="C32" s="14"/>
      <c r="D32" s="14"/>
      <c r="E32" s="14"/>
      <c r="F32" s="14"/>
      <c r="G32" s="1"/>
      <c r="H32" s="1"/>
      <c r="I32" s="1"/>
      <c r="J32" s="8"/>
      <c r="K32" s="15"/>
      <c r="L32" s="15"/>
      <c r="M32" s="15"/>
      <c r="N32" s="4"/>
      <c r="O32" s="8"/>
      <c r="P32" s="15"/>
      <c r="Q32" s="15"/>
      <c r="R32" s="15"/>
      <c r="S32" s="4"/>
      <c r="T32" s="4"/>
      <c r="U32" s="6"/>
      <c r="V32" s="1"/>
      <c r="W32" s="1"/>
      <c r="X32" s="65"/>
      <c r="Y32" s="65"/>
      <c r="Z32" s="65"/>
      <c r="AA32" s="65"/>
      <c r="AB32" s="65"/>
      <c r="AC32" s="65"/>
      <c r="AD32" s="65"/>
      <c r="AE32" s="65"/>
      <c r="AF32" s="1"/>
      <c r="AG32" s="1"/>
      <c r="AH32" s="1"/>
      <c r="AI32" s="65"/>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65"/>
      <c r="Y33" s="65"/>
      <c r="Z33" s="65"/>
      <c r="AA33" s="65"/>
      <c r="AB33" s="65"/>
      <c r="AC33" s="65"/>
      <c r="AD33" s="65"/>
      <c r="AE33" s="65"/>
      <c r="AF33" s="1"/>
      <c r="AG33" s="1"/>
      <c r="AH33" s="1"/>
      <c r="AI33" s="65"/>
    </row>
    <row r="34" spans="1:35" ht="26.1" customHeight="1" x14ac:dyDescent="0.3">
      <c r="A34" s="1"/>
      <c r="B34" s="1"/>
      <c r="C34" s="196" t="s">
        <v>99</v>
      </c>
      <c r="D34" s="197"/>
      <c r="E34" s="197"/>
      <c r="F34" s="197"/>
      <c r="G34" s="197"/>
      <c r="H34" s="197"/>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65"/>
    </row>
    <row r="35" spans="1:35" ht="12.75" customHeight="1" x14ac:dyDescent="0.2">
      <c r="A35" s="1"/>
      <c r="B35" s="1"/>
      <c r="C35" s="1"/>
      <c r="D35" s="1"/>
      <c r="E35" s="1"/>
      <c r="F35" s="1"/>
      <c r="G35" s="1"/>
      <c r="H35" s="1"/>
      <c r="I35" s="1"/>
      <c r="J35" s="1"/>
      <c r="K35" s="1"/>
      <c r="L35" s="1"/>
      <c r="M35" s="1"/>
      <c r="N35" s="1"/>
      <c r="O35" s="1"/>
      <c r="P35" s="1"/>
      <c r="Q35" s="237"/>
      <c r="R35" s="237"/>
      <c r="S35" s="237"/>
      <c r="T35" s="237"/>
      <c r="U35" s="1"/>
      <c r="V35" s="1"/>
      <c r="W35" s="1"/>
      <c r="X35" s="1"/>
      <c r="Y35" s="1"/>
      <c r="Z35" s="1"/>
      <c r="AA35" s="1"/>
      <c r="AB35" s="1"/>
      <c r="AC35" s="1"/>
      <c r="AD35" s="1"/>
      <c r="AE35" s="1"/>
      <c r="AF35" s="1"/>
      <c r="AG35" s="1"/>
      <c r="AH35" s="1"/>
      <c r="AI35" s="65"/>
    </row>
    <row r="36" spans="1:35" ht="26.25" customHeight="1" x14ac:dyDescent="0.25">
      <c r="A36" s="1"/>
      <c r="B36" s="35"/>
      <c r="C36" s="246" t="s">
        <v>50</v>
      </c>
      <c r="D36" s="247"/>
      <c r="E36" s="247"/>
      <c r="F36" s="247"/>
      <c r="G36" s="248"/>
      <c r="H36" s="16" t="s">
        <v>51</v>
      </c>
      <c r="I36" s="8"/>
      <c r="J36" s="16" t="s">
        <v>80</v>
      </c>
      <c r="K36" s="16" t="s">
        <v>6</v>
      </c>
      <c r="L36" s="8"/>
      <c r="M36" s="17" t="s">
        <v>52</v>
      </c>
      <c r="N36" s="2"/>
      <c r="O36" s="17" t="s">
        <v>53</v>
      </c>
      <c r="P36" s="2"/>
      <c r="Q36" s="17" t="s">
        <v>54</v>
      </c>
      <c r="R36" s="2"/>
      <c r="S36" s="17" t="s">
        <v>55</v>
      </c>
      <c r="T36" s="2"/>
      <c r="U36" s="16" t="s">
        <v>56</v>
      </c>
      <c r="V36" s="1"/>
      <c r="W36" s="40" t="s">
        <v>57</v>
      </c>
      <c r="X36" s="1"/>
      <c r="Y36" s="240" t="s">
        <v>68</v>
      </c>
      <c r="Z36" s="241"/>
      <c r="AA36" s="241"/>
      <c r="AB36" s="241"/>
      <c r="AC36" s="241"/>
      <c r="AD36" s="241"/>
      <c r="AE36" s="241"/>
      <c r="AF36" s="241"/>
      <c r="AG36" s="242"/>
      <c r="AH36" s="1"/>
      <c r="AI36" s="65"/>
    </row>
    <row r="37" spans="1:35" ht="14.1" customHeight="1" x14ac:dyDescent="0.25">
      <c r="A37" s="1"/>
      <c r="B37" s="38">
        <v>1</v>
      </c>
      <c r="C37" s="198" t="s">
        <v>126</v>
      </c>
      <c r="D37" s="199"/>
      <c r="E37" s="199"/>
      <c r="F37" s="199"/>
      <c r="G37" s="200"/>
      <c r="H37" s="51">
        <v>54241</v>
      </c>
      <c r="I37" s="1"/>
      <c r="J37" s="53" t="s">
        <v>17</v>
      </c>
      <c r="K37" s="53" t="s">
        <v>17</v>
      </c>
      <c r="L37" s="1"/>
      <c r="M37" s="52">
        <v>19944</v>
      </c>
      <c r="N37" s="43"/>
      <c r="O37" s="52"/>
      <c r="P37" s="43"/>
      <c r="Q37" s="52">
        <v>16167</v>
      </c>
      <c r="R37" s="43"/>
      <c r="S37" s="52">
        <v>403</v>
      </c>
      <c r="T37" s="43"/>
      <c r="U37" s="52">
        <v>17727</v>
      </c>
      <c r="V37" s="30"/>
      <c r="W37" s="32">
        <f t="shared" ref="W37:W76" si="0">H37 - (M37+O37+Q37+S37+U37)</f>
        <v>0</v>
      </c>
      <c r="X37" s="1"/>
      <c r="Y37" s="131"/>
      <c r="Z37" s="132"/>
      <c r="AA37" s="132"/>
      <c r="AB37" s="132"/>
      <c r="AC37" s="132"/>
      <c r="AD37" s="132"/>
      <c r="AE37" s="132"/>
      <c r="AF37" s="132"/>
      <c r="AG37" s="132"/>
      <c r="AH37" s="1"/>
      <c r="AI37" s="65"/>
    </row>
    <row r="38" spans="1:35" ht="14.1" customHeight="1" x14ac:dyDescent="0.2">
      <c r="A38" s="1"/>
      <c r="B38" s="39">
        <v>2</v>
      </c>
      <c r="C38" s="198" t="s">
        <v>127</v>
      </c>
      <c r="D38" s="199"/>
      <c r="E38" s="199"/>
      <c r="F38" s="199"/>
      <c r="G38" s="200"/>
      <c r="H38" s="51">
        <v>45000</v>
      </c>
      <c r="I38" s="1"/>
      <c r="J38" s="53" t="s">
        <v>17</v>
      </c>
      <c r="K38" s="53" t="s">
        <v>17</v>
      </c>
      <c r="L38" s="1"/>
      <c r="M38" s="52">
        <v>22330</v>
      </c>
      <c r="N38" s="43"/>
      <c r="O38" s="52">
        <v>15000</v>
      </c>
      <c r="P38" s="43"/>
      <c r="Q38" s="52"/>
      <c r="R38" s="43"/>
      <c r="S38" s="52">
        <v>3500</v>
      </c>
      <c r="T38" s="43"/>
      <c r="U38" s="52">
        <v>4170</v>
      </c>
      <c r="V38" s="30"/>
      <c r="W38" s="32">
        <f t="shared" si="0"/>
        <v>0</v>
      </c>
      <c r="X38" s="1"/>
      <c r="Y38" s="243" t="s">
        <v>105</v>
      </c>
      <c r="Z38" s="244"/>
      <c r="AA38" s="244"/>
      <c r="AB38" s="244"/>
      <c r="AC38" s="244"/>
      <c r="AD38" s="244"/>
      <c r="AE38" s="244"/>
      <c r="AF38" s="244"/>
      <c r="AG38" s="245"/>
      <c r="AH38" s="1"/>
      <c r="AI38" s="65"/>
    </row>
    <row r="39" spans="1:35" ht="14.1" customHeight="1" x14ac:dyDescent="0.2">
      <c r="A39" s="1"/>
      <c r="B39" s="39">
        <v>3</v>
      </c>
      <c r="C39" s="198" t="s">
        <v>128</v>
      </c>
      <c r="D39" s="199"/>
      <c r="E39" s="199"/>
      <c r="F39" s="199"/>
      <c r="G39" s="200"/>
      <c r="H39" s="51">
        <v>25000</v>
      </c>
      <c r="I39" s="1"/>
      <c r="J39" s="53"/>
      <c r="K39" s="53" t="s">
        <v>17</v>
      </c>
      <c r="L39" s="1"/>
      <c r="M39" s="52">
        <v>25000</v>
      </c>
      <c r="N39" s="43"/>
      <c r="O39" s="52"/>
      <c r="P39" s="43"/>
      <c r="Q39" s="52"/>
      <c r="R39" s="43"/>
      <c r="S39" s="52"/>
      <c r="T39" s="43"/>
      <c r="U39" s="52"/>
      <c r="V39" s="30"/>
      <c r="W39" s="32">
        <f t="shared" si="0"/>
        <v>0</v>
      </c>
      <c r="X39" s="1"/>
      <c r="Y39" s="244"/>
      <c r="Z39" s="244"/>
      <c r="AA39" s="244"/>
      <c r="AB39" s="244"/>
      <c r="AC39" s="244"/>
      <c r="AD39" s="244"/>
      <c r="AE39" s="244"/>
      <c r="AF39" s="244"/>
      <c r="AG39" s="245"/>
      <c r="AH39" s="1"/>
      <c r="AI39" s="65"/>
    </row>
    <row r="40" spans="1:35" ht="14.1" customHeight="1" x14ac:dyDescent="0.2">
      <c r="A40" s="1"/>
      <c r="B40" s="39">
        <v>4</v>
      </c>
      <c r="C40" s="198" t="s">
        <v>129</v>
      </c>
      <c r="D40" s="199"/>
      <c r="E40" s="199"/>
      <c r="F40" s="199"/>
      <c r="G40" s="200"/>
      <c r="H40" s="51">
        <v>30000</v>
      </c>
      <c r="I40" s="1"/>
      <c r="J40" s="53"/>
      <c r="K40" s="53" t="s">
        <v>17</v>
      </c>
      <c r="L40" s="1"/>
      <c r="M40" s="52">
        <v>30000</v>
      </c>
      <c r="N40" s="43"/>
      <c r="O40" s="52"/>
      <c r="P40" s="43"/>
      <c r="Q40" s="52"/>
      <c r="R40" s="43"/>
      <c r="S40" s="52"/>
      <c r="T40" s="43"/>
      <c r="U40" s="52"/>
      <c r="V40" s="30"/>
      <c r="W40" s="32">
        <f t="shared" si="0"/>
        <v>0</v>
      </c>
      <c r="X40" s="1"/>
      <c r="Y40" s="59"/>
      <c r="Z40" s="55"/>
      <c r="AA40" s="55"/>
      <c r="AB40" s="55"/>
      <c r="AC40" s="55"/>
      <c r="AD40" s="55"/>
      <c r="AE40" s="55"/>
      <c r="AF40" s="55"/>
      <c r="AG40" s="60"/>
      <c r="AH40" s="1"/>
      <c r="AI40" s="65"/>
    </row>
    <row r="41" spans="1:35" ht="14.1" customHeight="1" x14ac:dyDescent="0.2">
      <c r="A41" s="1"/>
      <c r="B41" s="39">
        <v>5</v>
      </c>
      <c r="C41" s="198" t="s">
        <v>130</v>
      </c>
      <c r="D41" s="199"/>
      <c r="E41" s="199"/>
      <c r="F41" s="199"/>
      <c r="G41" s="200"/>
      <c r="H41" s="51">
        <v>4294</v>
      </c>
      <c r="I41" s="1"/>
      <c r="J41" s="53"/>
      <c r="K41" s="53" t="s">
        <v>17</v>
      </c>
      <c r="L41" s="1"/>
      <c r="M41" s="52">
        <v>4294</v>
      </c>
      <c r="N41" s="43"/>
      <c r="O41" s="52"/>
      <c r="P41" s="43"/>
      <c r="Q41" s="52"/>
      <c r="R41" s="43"/>
      <c r="S41" s="52"/>
      <c r="T41" s="43"/>
      <c r="U41" s="52"/>
      <c r="V41" s="30"/>
      <c r="W41" s="32">
        <f t="shared" si="0"/>
        <v>0</v>
      </c>
      <c r="X41" s="1"/>
      <c r="Y41" s="54"/>
      <c r="Z41" s="55" t="s">
        <v>69</v>
      </c>
      <c r="AA41" s="55"/>
      <c r="AB41" s="55"/>
      <c r="AC41" s="55"/>
      <c r="AD41" s="55" t="s">
        <v>73</v>
      </c>
      <c r="AE41" s="55"/>
      <c r="AF41" s="61"/>
      <c r="AG41" s="58"/>
      <c r="AH41" s="1"/>
      <c r="AI41" s="65"/>
    </row>
    <row r="42" spans="1:35" ht="14.1" customHeight="1" x14ac:dyDescent="0.2">
      <c r="A42" s="1"/>
      <c r="B42" s="39">
        <v>6</v>
      </c>
      <c r="C42" s="198" t="s">
        <v>131</v>
      </c>
      <c r="D42" s="199"/>
      <c r="E42" s="199"/>
      <c r="F42" s="199"/>
      <c r="G42" s="200"/>
      <c r="H42" s="51">
        <v>1000</v>
      </c>
      <c r="I42" s="1"/>
      <c r="J42" s="53" t="s">
        <v>17</v>
      </c>
      <c r="K42" s="53"/>
      <c r="L42" s="1"/>
      <c r="M42" s="52">
        <v>1000</v>
      </c>
      <c r="N42" s="43"/>
      <c r="O42" s="52"/>
      <c r="P42" s="43"/>
      <c r="Q42" s="52"/>
      <c r="R42" s="43"/>
      <c r="S42" s="52"/>
      <c r="T42" s="43"/>
      <c r="U42" s="52"/>
      <c r="V42" s="30"/>
      <c r="W42" s="32">
        <f t="shared" si="0"/>
        <v>0</v>
      </c>
      <c r="X42" s="1"/>
      <c r="Y42" s="54"/>
      <c r="Z42" s="202"/>
      <c r="AA42" s="203"/>
      <c r="AB42" s="203"/>
      <c r="AC42" s="31"/>
      <c r="AD42" s="293" t="s">
        <v>133</v>
      </c>
      <c r="AE42" s="293"/>
      <c r="AF42" s="293"/>
      <c r="AG42" s="58"/>
      <c r="AH42" s="1"/>
      <c r="AI42" s="65"/>
    </row>
    <row r="43" spans="1:35" ht="14.1" customHeight="1" x14ac:dyDescent="0.2">
      <c r="A43" s="1"/>
      <c r="B43" s="39">
        <v>7</v>
      </c>
      <c r="C43" s="198" t="s">
        <v>132</v>
      </c>
      <c r="D43" s="199"/>
      <c r="E43" s="199"/>
      <c r="F43" s="199"/>
      <c r="G43" s="200"/>
      <c r="H43" s="51">
        <v>230</v>
      </c>
      <c r="I43" s="1"/>
      <c r="J43" s="53" t="s">
        <v>17</v>
      </c>
      <c r="K43" s="53"/>
      <c r="L43" s="1"/>
      <c r="M43" s="52">
        <v>230</v>
      </c>
      <c r="N43" s="43"/>
      <c r="O43" s="52"/>
      <c r="P43" s="43"/>
      <c r="Q43" s="52"/>
      <c r="R43" s="43"/>
      <c r="S43" s="52"/>
      <c r="T43" s="43"/>
      <c r="U43" s="52"/>
      <c r="V43" s="30"/>
      <c r="W43" s="32">
        <f t="shared" si="0"/>
        <v>0</v>
      </c>
      <c r="X43" s="1"/>
      <c r="Y43" s="54"/>
      <c r="Z43" s="67" t="s">
        <v>70</v>
      </c>
      <c r="AA43" s="61"/>
      <c r="AB43" s="61"/>
      <c r="AC43" s="55"/>
      <c r="AD43" s="294"/>
      <c r="AE43" s="294"/>
      <c r="AF43" s="294"/>
      <c r="AG43" s="58"/>
      <c r="AH43" s="1"/>
      <c r="AI43" s="65"/>
    </row>
    <row r="44" spans="1:35" ht="14.1" customHeight="1" x14ac:dyDescent="0.2">
      <c r="A44" s="1"/>
      <c r="B44" s="39">
        <v>8</v>
      </c>
      <c r="C44" s="198"/>
      <c r="D44" s="199"/>
      <c r="E44" s="199"/>
      <c r="F44" s="199"/>
      <c r="G44" s="200"/>
      <c r="H44" s="51"/>
      <c r="I44" s="1"/>
      <c r="J44" s="53"/>
      <c r="K44" s="53"/>
      <c r="L44" s="1"/>
      <c r="M44" s="52"/>
      <c r="N44" s="43"/>
      <c r="O44" s="52"/>
      <c r="P44" s="43"/>
      <c r="Q44" s="52"/>
      <c r="R44" s="43"/>
      <c r="S44" s="52"/>
      <c r="T44" s="43"/>
      <c r="U44" s="52"/>
      <c r="V44" s="30"/>
      <c r="W44" s="32">
        <f t="shared" si="0"/>
        <v>0</v>
      </c>
      <c r="X44" s="1"/>
      <c r="Y44" s="54"/>
      <c r="Z44" s="62"/>
      <c r="AA44" s="62"/>
      <c r="AB44" s="62"/>
      <c r="AC44" s="62"/>
      <c r="AD44" s="62"/>
      <c r="AE44" s="62"/>
      <c r="AF44" s="62"/>
      <c r="AG44" s="58"/>
      <c r="AH44" s="1"/>
      <c r="AI44" s="65"/>
    </row>
    <row r="45" spans="1:35" ht="14.1" customHeight="1" x14ac:dyDescent="0.25">
      <c r="A45" s="1"/>
      <c r="B45" s="39">
        <v>9</v>
      </c>
      <c r="C45" s="198"/>
      <c r="D45" s="199"/>
      <c r="E45" s="199"/>
      <c r="F45" s="199"/>
      <c r="G45" s="200"/>
      <c r="H45" s="51"/>
      <c r="I45" s="1"/>
      <c r="J45" s="53"/>
      <c r="K45" s="53"/>
      <c r="L45" s="1"/>
      <c r="M45" s="52"/>
      <c r="N45" s="43"/>
      <c r="O45" s="52"/>
      <c r="P45" s="43"/>
      <c r="Q45" s="52"/>
      <c r="R45" s="43"/>
      <c r="S45" s="52"/>
      <c r="T45" s="43"/>
      <c r="U45" s="52"/>
      <c r="V45" s="30"/>
      <c r="W45" s="32">
        <f t="shared" si="0"/>
        <v>0</v>
      </c>
      <c r="X45" s="1"/>
      <c r="Y45" s="131"/>
      <c r="Z45" s="132"/>
      <c r="AA45" s="132"/>
      <c r="AB45" s="132"/>
      <c r="AC45" s="132"/>
      <c r="AD45" s="132"/>
      <c r="AE45" s="132"/>
      <c r="AF45" s="132"/>
      <c r="AG45" s="132"/>
      <c r="AH45" s="1"/>
      <c r="AI45" s="65"/>
    </row>
    <row r="46" spans="1:35" ht="14.1" customHeight="1" x14ac:dyDescent="0.2">
      <c r="A46" s="1"/>
      <c r="B46" s="39">
        <v>10</v>
      </c>
      <c r="C46" s="198"/>
      <c r="D46" s="199"/>
      <c r="E46" s="199"/>
      <c r="F46" s="199"/>
      <c r="G46" s="200"/>
      <c r="H46" s="51"/>
      <c r="I46" s="1"/>
      <c r="J46" s="53"/>
      <c r="K46" s="53"/>
      <c r="L46" s="1"/>
      <c r="M46" s="52"/>
      <c r="N46" s="43"/>
      <c r="O46" s="52"/>
      <c r="P46" s="43"/>
      <c r="Q46" s="52"/>
      <c r="R46" s="43"/>
      <c r="S46" s="52"/>
      <c r="T46" s="43"/>
      <c r="U46" s="52"/>
      <c r="V46" s="30"/>
      <c r="W46" s="32">
        <f t="shared" si="0"/>
        <v>0</v>
      </c>
      <c r="X46" s="1"/>
      <c r="Y46" s="209" t="s">
        <v>107</v>
      </c>
      <c r="Z46" s="210"/>
      <c r="AA46" s="210"/>
      <c r="AB46" s="210"/>
      <c r="AC46" s="210"/>
      <c r="AD46" s="210"/>
      <c r="AE46" s="210"/>
      <c r="AF46" s="210"/>
      <c r="AG46" s="211"/>
      <c r="AH46" s="1"/>
      <c r="AI46" s="65"/>
    </row>
    <row r="47" spans="1:35" ht="14.1" customHeight="1" x14ac:dyDescent="0.2">
      <c r="A47" s="1"/>
      <c r="B47" s="39">
        <v>11</v>
      </c>
      <c r="C47" s="198"/>
      <c r="D47" s="199"/>
      <c r="E47" s="199"/>
      <c r="F47" s="199"/>
      <c r="G47" s="200"/>
      <c r="H47" s="51"/>
      <c r="I47" s="1"/>
      <c r="J47" s="53"/>
      <c r="K47" s="53"/>
      <c r="L47" s="1"/>
      <c r="M47" s="52"/>
      <c r="N47" s="43"/>
      <c r="O47" s="52"/>
      <c r="P47" s="43"/>
      <c r="Q47" s="52"/>
      <c r="R47" s="43"/>
      <c r="S47" s="52"/>
      <c r="T47" s="43"/>
      <c r="U47" s="52"/>
      <c r="V47" s="30"/>
      <c r="W47" s="32">
        <f t="shared" si="0"/>
        <v>0</v>
      </c>
      <c r="X47" s="1"/>
      <c r="Y47" s="212"/>
      <c r="Z47" s="213"/>
      <c r="AA47" s="213"/>
      <c r="AB47" s="213"/>
      <c r="AC47" s="213"/>
      <c r="AD47" s="213"/>
      <c r="AE47" s="213"/>
      <c r="AF47" s="213"/>
      <c r="AG47" s="214"/>
      <c r="AH47" s="1"/>
      <c r="AI47" s="65"/>
    </row>
    <row r="48" spans="1:35" ht="14.1" customHeight="1" x14ac:dyDescent="0.2">
      <c r="A48" s="1"/>
      <c r="B48" s="39">
        <v>12</v>
      </c>
      <c r="C48" s="198"/>
      <c r="D48" s="199"/>
      <c r="E48" s="199"/>
      <c r="F48" s="199"/>
      <c r="G48" s="200"/>
      <c r="H48" s="51"/>
      <c r="I48" s="1"/>
      <c r="J48" s="53"/>
      <c r="K48" s="53"/>
      <c r="L48" s="1"/>
      <c r="M48" s="52"/>
      <c r="N48" s="43"/>
      <c r="O48" s="52"/>
      <c r="P48" s="43"/>
      <c r="Q48" s="52"/>
      <c r="R48" s="43"/>
      <c r="S48" s="52"/>
      <c r="T48" s="43"/>
      <c r="U48" s="52"/>
      <c r="V48" s="30"/>
      <c r="W48" s="32">
        <f t="shared" si="0"/>
        <v>0</v>
      </c>
      <c r="X48" s="1"/>
      <c r="Y48" s="215"/>
      <c r="Z48" s="216"/>
      <c r="AA48" s="216"/>
      <c r="AB48" s="216"/>
      <c r="AC48" s="216"/>
      <c r="AD48" s="216"/>
      <c r="AE48" s="216"/>
      <c r="AF48" s="216"/>
      <c r="AG48" s="217"/>
      <c r="AH48" s="88"/>
      <c r="AI48" s="65"/>
    </row>
    <row r="49" spans="1:35" ht="14.1" customHeight="1" x14ac:dyDescent="0.2">
      <c r="A49" s="1"/>
      <c r="B49" s="39">
        <v>13</v>
      </c>
      <c r="C49" s="198"/>
      <c r="D49" s="199"/>
      <c r="E49" s="199"/>
      <c r="F49" s="199"/>
      <c r="G49" s="200"/>
      <c r="H49" s="51"/>
      <c r="I49" s="1"/>
      <c r="J49" s="53"/>
      <c r="K49" s="53"/>
      <c r="L49" s="1"/>
      <c r="M49" s="52"/>
      <c r="N49" s="43"/>
      <c r="O49" s="52"/>
      <c r="P49" s="43"/>
      <c r="Q49" s="52"/>
      <c r="R49" s="43"/>
      <c r="S49" s="52"/>
      <c r="T49" s="43"/>
      <c r="U49" s="52"/>
      <c r="V49" s="30"/>
      <c r="W49" s="32">
        <f t="shared" si="0"/>
        <v>0</v>
      </c>
      <c r="X49" s="1"/>
      <c r="Y49" s="54"/>
      <c r="Z49" s="55" t="s">
        <v>71</v>
      </c>
      <c r="AA49" s="171" t="s">
        <v>106</v>
      </c>
      <c r="AB49" s="171"/>
      <c r="AC49" s="171"/>
      <c r="AD49" s="171" t="s">
        <v>79</v>
      </c>
      <c r="AE49" s="171"/>
      <c r="AF49" s="171"/>
      <c r="AG49" s="172"/>
      <c r="AH49" s="81"/>
      <c r="AI49" s="65"/>
    </row>
    <row r="50" spans="1:35" ht="14.1" customHeight="1" x14ac:dyDescent="0.2">
      <c r="A50" s="1"/>
      <c r="B50" s="39">
        <v>14</v>
      </c>
      <c r="C50" s="198"/>
      <c r="D50" s="199"/>
      <c r="E50" s="199"/>
      <c r="F50" s="199"/>
      <c r="G50" s="200"/>
      <c r="H50" s="51"/>
      <c r="I50" s="1"/>
      <c r="J50" s="53"/>
      <c r="K50" s="53"/>
      <c r="L50" s="1"/>
      <c r="M50" s="52"/>
      <c r="N50" s="43"/>
      <c r="O50" s="52"/>
      <c r="P50" s="43"/>
      <c r="Q50" s="52"/>
      <c r="R50" s="43"/>
      <c r="S50" s="52"/>
      <c r="T50" s="43"/>
      <c r="U50" s="52"/>
      <c r="V50" s="30"/>
      <c r="W50" s="32">
        <f t="shared" si="0"/>
        <v>0</v>
      </c>
      <c r="X50" s="1"/>
      <c r="Y50" s="54"/>
      <c r="Z50" s="55" t="s">
        <v>72</v>
      </c>
      <c r="AA50" s="225"/>
      <c r="AB50" s="226"/>
      <c r="AC50" s="82"/>
      <c r="AD50" s="218"/>
      <c r="AE50" s="218"/>
      <c r="AF50" s="218"/>
      <c r="AG50" s="172"/>
      <c r="AH50" s="81"/>
      <c r="AI50" s="65"/>
    </row>
    <row r="51" spans="1:35" ht="14.1" customHeight="1" x14ac:dyDescent="0.2">
      <c r="A51" s="1"/>
      <c r="B51" s="39">
        <v>15</v>
      </c>
      <c r="C51" s="198"/>
      <c r="D51" s="199"/>
      <c r="E51" s="199"/>
      <c r="F51" s="199"/>
      <c r="G51" s="200"/>
      <c r="H51" s="51"/>
      <c r="I51" s="1"/>
      <c r="J51" s="53"/>
      <c r="K51" s="53"/>
      <c r="L51" s="1"/>
      <c r="M51" s="52"/>
      <c r="N51" s="43"/>
      <c r="O51" s="52"/>
      <c r="P51" s="43"/>
      <c r="Q51" s="52"/>
      <c r="R51" s="43"/>
      <c r="S51" s="52"/>
      <c r="T51" s="43"/>
      <c r="U51" s="52"/>
      <c r="V51" s="30"/>
      <c r="W51" s="32">
        <f t="shared" si="0"/>
        <v>0</v>
      </c>
      <c r="X51" s="1"/>
      <c r="Y51" s="57"/>
      <c r="Z51" s="56"/>
      <c r="AA51" s="249"/>
      <c r="AB51" s="250"/>
      <c r="AC51" s="111"/>
      <c r="AD51" s="231"/>
      <c r="AE51" s="232"/>
      <c r="AF51" s="232"/>
      <c r="AG51" s="130"/>
      <c r="AH51" s="1"/>
      <c r="AI51" s="65"/>
    </row>
    <row r="52" spans="1:35" ht="14.1" customHeight="1" x14ac:dyDescent="0.25">
      <c r="A52" s="1"/>
      <c r="B52" s="39">
        <v>16</v>
      </c>
      <c r="C52" s="198"/>
      <c r="D52" s="199"/>
      <c r="E52" s="199"/>
      <c r="F52" s="199"/>
      <c r="G52" s="200"/>
      <c r="H52" s="51"/>
      <c r="I52" s="1"/>
      <c r="J52" s="53"/>
      <c r="K52" s="53"/>
      <c r="L52" s="1"/>
      <c r="M52" s="52"/>
      <c r="N52" s="43"/>
      <c r="O52" s="52"/>
      <c r="P52" s="43"/>
      <c r="Q52" s="52"/>
      <c r="R52" s="43"/>
      <c r="S52" s="52"/>
      <c r="T52" s="43"/>
      <c r="U52" s="52"/>
      <c r="V52" s="30"/>
      <c r="W52" s="32">
        <f t="shared" si="0"/>
        <v>0</v>
      </c>
      <c r="X52" s="1"/>
      <c r="Y52" s="57"/>
      <c r="Z52" s="56"/>
      <c r="AA52" s="249"/>
      <c r="AB52" s="250"/>
      <c r="AC52" s="87"/>
      <c r="AD52" s="56"/>
      <c r="AE52" s="208"/>
      <c r="AF52" s="208"/>
      <c r="AG52" s="83"/>
      <c r="AH52" s="88"/>
      <c r="AI52" s="65"/>
    </row>
    <row r="53" spans="1:35" ht="14.1" customHeight="1" x14ac:dyDescent="0.25">
      <c r="A53" s="1"/>
      <c r="B53" s="39">
        <v>17</v>
      </c>
      <c r="C53" s="198"/>
      <c r="D53" s="199"/>
      <c r="E53" s="199"/>
      <c r="F53" s="199"/>
      <c r="G53" s="200"/>
      <c r="H53" s="51"/>
      <c r="I53" s="1"/>
      <c r="J53" s="53"/>
      <c r="K53" s="53"/>
      <c r="L53" s="1"/>
      <c r="M53" s="52"/>
      <c r="N53" s="43"/>
      <c r="O53" s="52"/>
      <c r="P53" s="43"/>
      <c r="Q53" s="52"/>
      <c r="R53" s="43"/>
      <c r="S53" s="52"/>
      <c r="T53" s="43"/>
      <c r="U53" s="52"/>
      <c r="V53" s="30"/>
      <c r="W53" s="32">
        <f t="shared" si="0"/>
        <v>0</v>
      </c>
      <c r="X53" s="1"/>
      <c r="Y53" s="85"/>
      <c r="Z53" s="86"/>
      <c r="AA53" s="249"/>
      <c r="AB53" s="250"/>
      <c r="AC53" s="86"/>
      <c r="AD53" s="72"/>
      <c r="AE53" s="63"/>
      <c r="AF53" s="64"/>
      <c r="AG53" s="84"/>
      <c r="AH53" s="88"/>
      <c r="AI53" s="65"/>
    </row>
    <row r="54" spans="1:35" ht="14.1" customHeight="1" x14ac:dyDescent="0.25">
      <c r="A54" s="1"/>
      <c r="B54" s="39">
        <v>18</v>
      </c>
      <c r="C54" s="198"/>
      <c r="D54" s="199"/>
      <c r="E54" s="199"/>
      <c r="F54" s="199"/>
      <c r="G54" s="200"/>
      <c r="H54" s="51"/>
      <c r="I54" s="1"/>
      <c r="J54" s="53"/>
      <c r="K54" s="53"/>
      <c r="L54" s="1"/>
      <c r="M54" s="52"/>
      <c r="N54" s="43"/>
      <c r="O54" s="52"/>
      <c r="P54" s="43"/>
      <c r="Q54" s="52"/>
      <c r="R54" s="43"/>
      <c r="S54" s="52"/>
      <c r="T54" s="43"/>
      <c r="U54" s="52"/>
      <c r="V54" s="30"/>
      <c r="W54" s="32">
        <f t="shared" si="0"/>
        <v>0</v>
      </c>
      <c r="X54" s="1"/>
      <c r="Y54" s="85"/>
      <c r="Z54" s="86"/>
      <c r="AA54" s="227"/>
      <c r="AB54" s="228"/>
      <c r="AC54" s="112"/>
      <c r="AD54" s="201"/>
      <c r="AE54" s="201"/>
      <c r="AF54" s="65"/>
      <c r="AG54" s="83"/>
      <c r="AH54" s="88"/>
      <c r="AI54" s="65"/>
    </row>
    <row r="55" spans="1:35" ht="14.1" customHeight="1" x14ac:dyDescent="0.25">
      <c r="A55" s="1"/>
      <c r="B55" s="39">
        <v>19</v>
      </c>
      <c r="C55" s="198"/>
      <c r="D55" s="199"/>
      <c r="E55" s="199"/>
      <c r="F55" s="199"/>
      <c r="G55" s="200"/>
      <c r="H55" s="51"/>
      <c r="I55" s="1"/>
      <c r="J55" s="53"/>
      <c r="K55" s="53"/>
      <c r="L55" s="1"/>
      <c r="M55" s="52"/>
      <c r="N55" s="43"/>
      <c r="O55" s="52"/>
      <c r="P55" s="43"/>
      <c r="Q55" s="52"/>
      <c r="R55" s="43"/>
      <c r="S55" s="52"/>
      <c r="T55" s="43"/>
      <c r="U55" s="52"/>
      <c r="V55" s="30"/>
      <c r="W55" s="32">
        <f t="shared" si="0"/>
        <v>0</v>
      </c>
      <c r="X55" s="1"/>
      <c r="Y55" s="131"/>
      <c r="Z55" s="132"/>
      <c r="AA55" s="132"/>
      <c r="AB55" s="132"/>
      <c r="AC55" s="132"/>
      <c r="AD55" s="132"/>
      <c r="AE55" s="132"/>
      <c r="AF55" s="132"/>
      <c r="AG55" s="132"/>
      <c r="AH55" s="88"/>
      <c r="AI55" s="65"/>
    </row>
    <row r="56" spans="1:35" ht="14.1" customHeight="1" x14ac:dyDescent="0.2">
      <c r="A56" s="1"/>
      <c r="B56" s="39">
        <v>20</v>
      </c>
      <c r="C56" s="198"/>
      <c r="D56" s="199"/>
      <c r="E56" s="199"/>
      <c r="F56" s="199"/>
      <c r="G56" s="200"/>
      <c r="H56" s="51"/>
      <c r="I56" s="1"/>
      <c r="J56" s="53"/>
      <c r="K56" s="53"/>
      <c r="L56" s="1"/>
      <c r="M56" s="52"/>
      <c r="N56" s="43"/>
      <c r="O56" s="52"/>
      <c r="P56" s="43"/>
      <c r="Q56" s="52"/>
      <c r="R56" s="43"/>
      <c r="S56" s="52"/>
      <c r="T56" s="43"/>
      <c r="U56" s="52"/>
      <c r="V56" s="30"/>
      <c r="W56" s="32">
        <f t="shared" si="0"/>
        <v>0</v>
      </c>
      <c r="X56" s="1"/>
      <c r="Y56" s="133" t="s">
        <v>117</v>
      </c>
      <c r="Z56" s="134"/>
      <c r="AA56" s="134"/>
      <c r="AB56" s="134"/>
      <c r="AC56" s="134"/>
      <c r="AD56" s="134"/>
      <c r="AE56" s="134"/>
      <c r="AF56" s="134"/>
      <c r="AG56" s="134"/>
      <c r="AH56" s="88"/>
      <c r="AI56" s="65"/>
    </row>
    <row r="57" spans="1:35" ht="14.1" customHeight="1" x14ac:dyDescent="0.2">
      <c r="A57" s="1"/>
      <c r="B57" s="36">
        <v>21</v>
      </c>
      <c r="C57" s="198"/>
      <c r="D57" s="199"/>
      <c r="E57" s="199"/>
      <c r="F57" s="199"/>
      <c r="G57" s="200"/>
      <c r="H57" s="51"/>
      <c r="I57" s="1"/>
      <c r="J57" s="53"/>
      <c r="K57" s="53"/>
      <c r="L57" s="1"/>
      <c r="M57" s="52"/>
      <c r="N57" s="43"/>
      <c r="O57" s="52"/>
      <c r="P57" s="43"/>
      <c r="Q57" s="52"/>
      <c r="R57" s="43"/>
      <c r="S57" s="52"/>
      <c r="T57" s="43"/>
      <c r="U57" s="52"/>
      <c r="V57" s="30"/>
      <c r="W57" s="32">
        <f t="shared" si="0"/>
        <v>0</v>
      </c>
      <c r="X57" s="1"/>
      <c r="Y57" s="136"/>
      <c r="Z57" s="137"/>
      <c r="AA57" s="137"/>
      <c r="AB57" s="137"/>
      <c r="AC57" s="137"/>
      <c r="AD57" s="137"/>
      <c r="AE57" s="137"/>
      <c r="AF57" s="137"/>
      <c r="AG57" s="138"/>
      <c r="AH57" s="1"/>
      <c r="AI57" s="65"/>
    </row>
    <row r="58" spans="1:35" ht="14.1" customHeight="1" x14ac:dyDescent="0.2">
      <c r="A58" s="1"/>
      <c r="B58" s="37">
        <v>22</v>
      </c>
      <c r="C58" s="198"/>
      <c r="D58" s="199"/>
      <c r="E58" s="199"/>
      <c r="F58" s="199"/>
      <c r="G58" s="200"/>
      <c r="H58" s="51"/>
      <c r="I58" s="1"/>
      <c r="J58" s="53"/>
      <c r="K58" s="53"/>
      <c r="L58" s="1"/>
      <c r="M58" s="52"/>
      <c r="N58" s="43"/>
      <c r="O58" s="52"/>
      <c r="P58" s="43"/>
      <c r="Q58" s="52"/>
      <c r="R58" s="43"/>
      <c r="S58" s="52"/>
      <c r="T58" s="43"/>
      <c r="U58" s="52"/>
      <c r="V58" s="30"/>
      <c r="W58" s="32">
        <f t="shared" si="0"/>
        <v>0</v>
      </c>
      <c r="X58" s="1"/>
      <c r="Y58" s="136"/>
      <c r="Z58" s="137"/>
      <c r="AA58" s="137"/>
      <c r="AB58" s="137"/>
      <c r="AC58" s="137"/>
      <c r="AD58" s="137"/>
      <c r="AE58" s="137"/>
      <c r="AF58" s="137"/>
      <c r="AG58" s="138"/>
      <c r="AH58" s="1"/>
      <c r="AI58" s="65"/>
    </row>
    <row r="59" spans="1:35" ht="14.25" customHeight="1" x14ac:dyDescent="0.2">
      <c r="A59" s="1"/>
      <c r="B59" s="37">
        <v>23</v>
      </c>
      <c r="C59" s="198"/>
      <c r="D59" s="199"/>
      <c r="E59" s="199"/>
      <c r="F59" s="199"/>
      <c r="G59" s="200"/>
      <c r="H59" s="51"/>
      <c r="I59" s="1"/>
      <c r="J59" s="53"/>
      <c r="K59" s="53"/>
      <c r="L59" s="1"/>
      <c r="M59" s="52"/>
      <c r="N59" s="43"/>
      <c r="O59" s="52"/>
      <c r="P59" s="43"/>
      <c r="Q59" s="52"/>
      <c r="R59" s="43"/>
      <c r="S59" s="52"/>
      <c r="T59" s="43"/>
      <c r="U59" s="52"/>
      <c r="V59" s="30"/>
      <c r="W59" s="32">
        <f t="shared" si="0"/>
        <v>0</v>
      </c>
      <c r="X59" s="1"/>
      <c r="Y59" s="164"/>
      <c r="Z59" s="165"/>
      <c r="AA59" s="165"/>
      <c r="AB59" s="165"/>
      <c r="AC59" s="165"/>
      <c r="AD59" s="165"/>
      <c r="AE59" s="165"/>
      <c r="AF59" s="165"/>
      <c r="AG59" s="166"/>
      <c r="AH59" s="1"/>
      <c r="AI59" s="65"/>
    </row>
    <row r="60" spans="1:35" ht="14.25" x14ac:dyDescent="0.2">
      <c r="A60" s="1"/>
      <c r="B60" s="37">
        <v>24</v>
      </c>
      <c r="C60" s="198"/>
      <c r="D60" s="199"/>
      <c r="E60" s="199"/>
      <c r="F60" s="199"/>
      <c r="G60" s="200"/>
      <c r="H60" s="51"/>
      <c r="I60" s="1"/>
      <c r="J60" s="53"/>
      <c r="K60" s="53"/>
      <c r="L60" s="1"/>
      <c r="M60" s="52"/>
      <c r="N60" s="43"/>
      <c r="O60" s="52"/>
      <c r="P60" s="43"/>
      <c r="Q60" s="52"/>
      <c r="R60" s="43"/>
      <c r="S60" s="52"/>
      <c r="T60" s="43"/>
      <c r="U60" s="52"/>
      <c r="V60" s="30"/>
      <c r="W60" s="32">
        <f t="shared" si="0"/>
        <v>0</v>
      </c>
      <c r="X60" s="35"/>
      <c r="Y60" s="89"/>
      <c r="Z60" s="89"/>
      <c r="AA60" s="90"/>
      <c r="AB60" s="90"/>
      <c r="AC60" s="90"/>
      <c r="AD60" s="90"/>
      <c r="AE60" s="90"/>
      <c r="AF60" s="90"/>
      <c r="AG60" s="91"/>
      <c r="AH60" s="1"/>
      <c r="AI60" s="65"/>
    </row>
    <row r="61" spans="1:35" ht="14.25" customHeight="1" x14ac:dyDescent="0.2">
      <c r="A61" s="1"/>
      <c r="B61" s="37">
        <v>25</v>
      </c>
      <c r="C61" s="198"/>
      <c r="D61" s="199"/>
      <c r="E61" s="199"/>
      <c r="F61" s="199"/>
      <c r="G61" s="200"/>
      <c r="H61" s="51"/>
      <c r="I61" s="1"/>
      <c r="J61" s="53"/>
      <c r="K61" s="53"/>
      <c r="L61" s="1"/>
      <c r="M61" s="52"/>
      <c r="N61" s="43"/>
      <c r="O61" s="52"/>
      <c r="P61" s="43"/>
      <c r="Q61" s="52"/>
      <c r="R61" s="43"/>
      <c r="S61" s="52"/>
      <c r="T61" s="43"/>
      <c r="U61" s="52"/>
      <c r="V61" s="30"/>
      <c r="W61" s="32">
        <f t="shared" si="0"/>
        <v>0</v>
      </c>
      <c r="X61" s="35"/>
      <c r="Y61" s="55"/>
      <c r="Z61" s="65"/>
      <c r="AA61" s="55" t="s">
        <v>71</v>
      </c>
      <c r="AB61" s="65"/>
      <c r="AC61" s="65"/>
      <c r="AD61" s="55" t="s">
        <v>72</v>
      </c>
      <c r="AE61" s="65"/>
      <c r="AF61" s="92"/>
      <c r="AG61" s="93"/>
      <c r="AH61" s="1"/>
      <c r="AI61" s="65"/>
    </row>
    <row r="62" spans="1:35" ht="14.1" customHeight="1" x14ac:dyDescent="0.2">
      <c r="A62" s="1"/>
      <c r="B62" s="37">
        <v>26</v>
      </c>
      <c r="C62" s="198"/>
      <c r="D62" s="199"/>
      <c r="E62" s="199"/>
      <c r="F62" s="199"/>
      <c r="G62" s="200"/>
      <c r="H62" s="51"/>
      <c r="I62" s="1"/>
      <c r="J62" s="53"/>
      <c r="K62" s="53"/>
      <c r="L62" s="1"/>
      <c r="M62" s="52"/>
      <c r="N62" s="43"/>
      <c r="O62" s="52"/>
      <c r="P62" s="43"/>
      <c r="Q62" s="52"/>
      <c r="R62" s="43"/>
      <c r="S62" s="52"/>
      <c r="T62" s="43"/>
      <c r="U62" s="52"/>
      <c r="V62" s="30"/>
      <c r="W62" s="32">
        <f t="shared" si="0"/>
        <v>0</v>
      </c>
      <c r="X62" s="35"/>
      <c r="Y62" s="55"/>
      <c r="Z62" s="65"/>
      <c r="AA62" s="65"/>
      <c r="AB62" s="65"/>
      <c r="AC62" s="65"/>
      <c r="AD62" s="65"/>
      <c r="AE62" s="65"/>
      <c r="AF62" s="167"/>
      <c r="AG62" s="168"/>
      <c r="AH62" s="1"/>
      <c r="AI62" s="65"/>
    </row>
    <row r="63" spans="1:35" ht="14.1" customHeight="1" x14ac:dyDescent="0.2">
      <c r="A63" s="1"/>
      <c r="B63" s="37">
        <v>27</v>
      </c>
      <c r="C63" s="198"/>
      <c r="D63" s="199"/>
      <c r="E63" s="199"/>
      <c r="F63" s="199"/>
      <c r="G63" s="200"/>
      <c r="H63" s="51"/>
      <c r="I63" s="1"/>
      <c r="J63" s="53"/>
      <c r="K63" s="53"/>
      <c r="L63" s="1"/>
      <c r="M63" s="52"/>
      <c r="N63" s="43"/>
      <c r="O63" s="52"/>
      <c r="P63" s="43"/>
      <c r="Q63" s="52"/>
      <c r="R63" s="43"/>
      <c r="S63" s="52"/>
      <c r="T63" s="43"/>
      <c r="U63" s="52"/>
      <c r="V63" s="30"/>
      <c r="W63" s="32">
        <f t="shared" si="0"/>
        <v>0</v>
      </c>
      <c r="X63" s="35"/>
      <c r="Y63" s="55"/>
      <c r="Z63" s="55"/>
      <c r="AA63" s="169"/>
      <c r="AB63" s="169"/>
      <c r="AC63" s="65"/>
      <c r="AD63" s="65"/>
      <c r="AE63" s="65"/>
      <c r="AF63" s="92"/>
      <c r="AG63" s="93"/>
      <c r="AH63" s="1"/>
      <c r="AI63" s="65"/>
    </row>
    <row r="64" spans="1:35" ht="14.1" customHeight="1" x14ac:dyDescent="0.2">
      <c r="A64" s="1"/>
      <c r="B64" s="37">
        <v>28</v>
      </c>
      <c r="C64" s="198"/>
      <c r="D64" s="199"/>
      <c r="E64" s="199"/>
      <c r="F64" s="199"/>
      <c r="G64" s="200"/>
      <c r="H64" s="51"/>
      <c r="I64" s="1"/>
      <c r="J64" s="53"/>
      <c r="K64" s="53"/>
      <c r="L64" s="1"/>
      <c r="M64" s="52"/>
      <c r="N64" s="43"/>
      <c r="O64" s="52"/>
      <c r="P64" s="43"/>
      <c r="Q64" s="52"/>
      <c r="R64" s="43"/>
      <c r="S64" s="52"/>
      <c r="T64" s="43"/>
      <c r="U64" s="52"/>
      <c r="V64" s="30"/>
      <c r="W64" s="32">
        <f t="shared" si="0"/>
        <v>0</v>
      </c>
      <c r="X64" s="1"/>
      <c r="Y64" s="170" t="s">
        <v>111</v>
      </c>
      <c r="Z64" s="171"/>
      <c r="AA64" s="171"/>
      <c r="AB64" s="171"/>
      <c r="AC64" s="171"/>
      <c r="AD64" s="171"/>
      <c r="AE64" s="171"/>
      <c r="AF64" s="171"/>
      <c r="AG64" s="172"/>
      <c r="AH64" s="1"/>
      <c r="AI64" s="65"/>
    </row>
    <row r="65" spans="1:35" ht="14.1" customHeight="1" x14ac:dyDescent="0.2">
      <c r="A65" s="1"/>
      <c r="B65" s="37">
        <v>29</v>
      </c>
      <c r="C65" s="198"/>
      <c r="D65" s="199"/>
      <c r="E65" s="199"/>
      <c r="F65" s="199"/>
      <c r="G65" s="200"/>
      <c r="H65" s="51"/>
      <c r="I65" s="1"/>
      <c r="J65" s="53"/>
      <c r="K65" s="53"/>
      <c r="L65" s="1"/>
      <c r="M65" s="52"/>
      <c r="N65" s="43"/>
      <c r="O65" s="52"/>
      <c r="P65" s="43"/>
      <c r="Q65" s="52"/>
      <c r="R65" s="43"/>
      <c r="S65" s="52"/>
      <c r="T65" s="43"/>
      <c r="U65" s="52"/>
      <c r="V65" s="30"/>
      <c r="W65" s="32">
        <f t="shared" si="0"/>
        <v>0</v>
      </c>
      <c r="X65" s="1"/>
      <c r="Y65" s="170"/>
      <c r="Z65" s="171"/>
      <c r="AA65" s="171"/>
      <c r="AB65" s="171"/>
      <c r="AC65" s="171"/>
      <c r="AD65" s="171"/>
      <c r="AE65" s="171"/>
      <c r="AF65" s="171"/>
      <c r="AG65" s="172"/>
      <c r="AH65" s="1"/>
      <c r="AI65" s="65"/>
    </row>
    <row r="66" spans="1:35" ht="14.1" customHeight="1" x14ac:dyDescent="0.2">
      <c r="A66" s="1"/>
      <c r="B66" s="37">
        <v>30</v>
      </c>
      <c r="C66" s="198"/>
      <c r="D66" s="199"/>
      <c r="E66" s="199"/>
      <c r="F66" s="199"/>
      <c r="G66" s="200"/>
      <c r="H66" s="51"/>
      <c r="I66" s="1"/>
      <c r="J66" s="53"/>
      <c r="K66" s="53"/>
      <c r="L66" s="1"/>
      <c r="M66" s="52"/>
      <c r="N66" s="43"/>
      <c r="O66" s="52"/>
      <c r="P66" s="43"/>
      <c r="Q66" s="52"/>
      <c r="R66" s="43"/>
      <c r="S66" s="52"/>
      <c r="T66" s="43"/>
      <c r="U66" s="52"/>
      <c r="V66" s="30"/>
      <c r="W66" s="32">
        <f t="shared" si="0"/>
        <v>0</v>
      </c>
      <c r="X66" s="1"/>
      <c r="Y66" s="170"/>
      <c r="Z66" s="171"/>
      <c r="AA66" s="171"/>
      <c r="AB66" s="171"/>
      <c r="AC66" s="171"/>
      <c r="AD66" s="171"/>
      <c r="AE66" s="171"/>
      <c r="AF66" s="171"/>
      <c r="AG66" s="172"/>
      <c r="AH66" s="1"/>
      <c r="AI66" s="65"/>
    </row>
    <row r="67" spans="1:35" ht="14.1" customHeight="1" x14ac:dyDescent="0.2">
      <c r="A67" s="1"/>
      <c r="B67" s="37">
        <v>31</v>
      </c>
      <c r="C67" s="198"/>
      <c r="D67" s="199"/>
      <c r="E67" s="199"/>
      <c r="F67" s="199"/>
      <c r="G67" s="200"/>
      <c r="H67" s="51"/>
      <c r="I67" s="1"/>
      <c r="J67" s="53"/>
      <c r="K67" s="53"/>
      <c r="L67" s="1"/>
      <c r="M67" s="52"/>
      <c r="N67" s="43"/>
      <c r="O67" s="52"/>
      <c r="P67" s="43"/>
      <c r="Q67" s="52"/>
      <c r="R67" s="43"/>
      <c r="S67" s="52"/>
      <c r="T67" s="43"/>
      <c r="U67" s="52"/>
      <c r="V67" s="30"/>
      <c r="W67" s="32">
        <f t="shared" si="0"/>
        <v>0</v>
      </c>
      <c r="X67" s="1"/>
      <c r="Y67" s="170"/>
      <c r="Z67" s="171"/>
      <c r="AA67" s="171"/>
      <c r="AB67" s="171"/>
      <c r="AC67" s="171"/>
      <c r="AD67" s="171"/>
      <c r="AE67" s="171"/>
      <c r="AF67" s="171"/>
      <c r="AG67" s="172"/>
      <c r="AH67" s="1"/>
      <c r="AI67" s="65"/>
    </row>
    <row r="68" spans="1:35" ht="14.1" customHeight="1" x14ac:dyDescent="0.2">
      <c r="A68" s="1"/>
      <c r="B68" s="37">
        <v>32</v>
      </c>
      <c r="C68" s="198"/>
      <c r="D68" s="199"/>
      <c r="E68" s="199"/>
      <c r="F68" s="199"/>
      <c r="G68" s="200"/>
      <c r="H68" s="51"/>
      <c r="I68" s="1"/>
      <c r="J68" s="53"/>
      <c r="K68" s="53"/>
      <c r="L68" s="1"/>
      <c r="M68" s="52"/>
      <c r="N68" s="43"/>
      <c r="O68" s="52"/>
      <c r="P68" s="43"/>
      <c r="Q68" s="52"/>
      <c r="R68" s="43"/>
      <c r="S68" s="52"/>
      <c r="T68" s="43"/>
      <c r="U68" s="52"/>
      <c r="V68" s="30"/>
      <c r="W68" s="32">
        <f t="shared" si="0"/>
        <v>0</v>
      </c>
      <c r="X68" s="1"/>
      <c r="Y68" s="54"/>
      <c r="Z68" s="55"/>
      <c r="AA68" s="71"/>
      <c r="AB68" s="71"/>
      <c r="AC68" s="65"/>
      <c r="AD68" s="65"/>
      <c r="AE68" s="65"/>
      <c r="AF68" s="92"/>
      <c r="AG68" s="93"/>
      <c r="AH68" s="1"/>
      <c r="AI68" s="65"/>
    </row>
    <row r="69" spans="1:35" ht="14.1" customHeight="1" x14ac:dyDescent="0.2">
      <c r="A69" s="1"/>
      <c r="B69" s="37">
        <v>33</v>
      </c>
      <c r="C69" s="198"/>
      <c r="D69" s="199"/>
      <c r="E69" s="199"/>
      <c r="F69" s="199"/>
      <c r="G69" s="200"/>
      <c r="H69" s="51"/>
      <c r="I69" s="1"/>
      <c r="J69" s="53"/>
      <c r="K69" s="53"/>
      <c r="L69" s="1"/>
      <c r="M69" s="52"/>
      <c r="N69" s="43"/>
      <c r="O69" s="52"/>
      <c r="P69" s="43"/>
      <c r="Q69" s="52"/>
      <c r="R69" s="43"/>
      <c r="S69" s="52"/>
      <c r="T69" s="43"/>
      <c r="U69" s="52"/>
      <c r="V69" s="30"/>
      <c r="W69" s="32">
        <f t="shared" si="0"/>
        <v>0</v>
      </c>
      <c r="X69" s="35"/>
      <c r="Y69" s="95" t="s">
        <v>108</v>
      </c>
      <c r="Z69" s="225"/>
      <c r="AA69" s="226"/>
      <c r="AB69" s="171" t="s">
        <v>109</v>
      </c>
      <c r="AC69" s="113"/>
      <c r="AD69" s="171" t="s">
        <v>110</v>
      </c>
      <c r="AE69" s="171"/>
      <c r="AF69" s="173"/>
      <c r="AG69" s="174"/>
      <c r="AH69" s="1"/>
      <c r="AI69" s="65"/>
    </row>
    <row r="70" spans="1:35" ht="14.1" customHeight="1" x14ac:dyDescent="0.2">
      <c r="A70" s="1"/>
      <c r="B70" s="37">
        <v>34</v>
      </c>
      <c r="C70" s="198"/>
      <c r="D70" s="199"/>
      <c r="E70" s="199"/>
      <c r="F70" s="199"/>
      <c r="G70" s="200"/>
      <c r="H70" s="51"/>
      <c r="I70" s="1"/>
      <c r="J70" s="53"/>
      <c r="K70" s="53"/>
      <c r="L70" s="1"/>
      <c r="M70" s="52"/>
      <c r="N70" s="43"/>
      <c r="O70" s="52"/>
      <c r="P70" s="43"/>
      <c r="Q70" s="52"/>
      <c r="R70" s="43"/>
      <c r="S70" s="52"/>
      <c r="T70" s="43"/>
      <c r="U70" s="52"/>
      <c r="V70" s="30"/>
      <c r="W70" s="32">
        <f t="shared" si="0"/>
        <v>0</v>
      </c>
      <c r="X70" s="35"/>
      <c r="Y70" s="95"/>
      <c r="Z70" s="227"/>
      <c r="AA70" s="228"/>
      <c r="AB70" s="171"/>
      <c r="AC70" s="65"/>
      <c r="AD70" s="171"/>
      <c r="AE70" s="171"/>
      <c r="AF70" s="65"/>
      <c r="AG70" s="119"/>
      <c r="AH70" s="1"/>
      <c r="AI70" s="65"/>
    </row>
    <row r="71" spans="1:35" ht="14.1" customHeight="1" x14ac:dyDescent="0.2">
      <c r="A71" s="1"/>
      <c r="B71" s="37">
        <v>35</v>
      </c>
      <c r="C71" s="198"/>
      <c r="D71" s="199"/>
      <c r="E71" s="199"/>
      <c r="F71" s="199"/>
      <c r="G71" s="200"/>
      <c r="H71" s="51"/>
      <c r="I71" s="1"/>
      <c r="J71" s="53"/>
      <c r="K71" s="53"/>
      <c r="L71" s="1"/>
      <c r="M71" s="52"/>
      <c r="N71" s="43"/>
      <c r="O71" s="52"/>
      <c r="P71" s="43"/>
      <c r="Q71" s="52"/>
      <c r="R71" s="43"/>
      <c r="S71" s="52"/>
      <c r="T71" s="43"/>
      <c r="U71" s="52"/>
      <c r="V71" s="30"/>
      <c r="W71" s="32">
        <f t="shared" si="0"/>
        <v>0</v>
      </c>
      <c r="X71" s="35"/>
      <c r="Y71" s="109"/>
      <c r="Z71" s="81"/>
      <c r="AA71" s="81"/>
      <c r="AB71" s="171"/>
      <c r="AC71" s="81"/>
      <c r="AD71" s="82"/>
      <c r="AE71" s="82"/>
      <c r="AF71" s="81"/>
      <c r="AG71" s="122"/>
      <c r="AH71" s="1"/>
      <c r="AI71" s="65"/>
    </row>
    <row r="72" spans="1:35" ht="14.1" customHeight="1" x14ac:dyDescent="0.2">
      <c r="A72" s="1"/>
      <c r="B72" s="37">
        <v>36</v>
      </c>
      <c r="C72" s="198"/>
      <c r="D72" s="199"/>
      <c r="E72" s="199"/>
      <c r="F72" s="199"/>
      <c r="G72" s="200"/>
      <c r="H72" s="51"/>
      <c r="I72" s="1"/>
      <c r="J72" s="53"/>
      <c r="K72" s="53"/>
      <c r="L72" s="1"/>
      <c r="M72" s="52"/>
      <c r="N72" s="43"/>
      <c r="O72" s="52"/>
      <c r="P72" s="43"/>
      <c r="Q72" s="52"/>
      <c r="R72" s="43"/>
      <c r="S72" s="52"/>
      <c r="T72" s="43"/>
      <c r="U72" s="52"/>
      <c r="V72" s="30"/>
      <c r="W72" s="32">
        <f t="shared" si="0"/>
        <v>0</v>
      </c>
      <c r="X72" s="35"/>
      <c r="Y72" s="124" t="s">
        <v>108</v>
      </c>
      <c r="Z72" s="229"/>
      <c r="AA72" s="229"/>
      <c r="AB72" s="175" t="s">
        <v>109</v>
      </c>
      <c r="AC72" s="113"/>
      <c r="AD72" s="171" t="s">
        <v>110</v>
      </c>
      <c r="AE72" s="171"/>
      <c r="AF72" s="176"/>
      <c r="AG72" s="177"/>
      <c r="AH72" s="1"/>
      <c r="AI72" s="65"/>
    </row>
    <row r="73" spans="1:35" ht="14.1" customHeight="1" x14ac:dyDescent="0.2">
      <c r="A73" s="1"/>
      <c r="B73" s="37">
        <v>37</v>
      </c>
      <c r="C73" s="198"/>
      <c r="D73" s="199"/>
      <c r="E73" s="199"/>
      <c r="F73" s="199"/>
      <c r="G73" s="200"/>
      <c r="H73" s="51"/>
      <c r="I73" s="1"/>
      <c r="J73" s="53"/>
      <c r="K73" s="53"/>
      <c r="L73" s="1"/>
      <c r="M73" s="52"/>
      <c r="N73" s="43"/>
      <c r="O73" s="52"/>
      <c r="P73" s="43"/>
      <c r="Q73" s="52"/>
      <c r="R73" s="43"/>
      <c r="S73" s="52"/>
      <c r="T73" s="43"/>
      <c r="U73" s="52"/>
      <c r="V73" s="30"/>
      <c r="W73" s="32">
        <f t="shared" si="0"/>
        <v>0</v>
      </c>
      <c r="X73" s="35"/>
      <c r="Y73" s="125"/>
      <c r="Z73" s="230"/>
      <c r="AA73" s="230"/>
      <c r="AB73" s="175"/>
      <c r="AC73" s="82"/>
      <c r="AD73" s="171"/>
      <c r="AE73" s="171"/>
      <c r="AF73" s="82"/>
      <c r="AG73" s="121"/>
      <c r="AH73" s="1"/>
      <c r="AI73" s="65"/>
    </row>
    <row r="74" spans="1:35" ht="14.1" customHeight="1" x14ac:dyDescent="0.2">
      <c r="A74" s="1"/>
      <c r="B74" s="37">
        <v>38</v>
      </c>
      <c r="C74" s="198"/>
      <c r="D74" s="199"/>
      <c r="E74" s="199"/>
      <c r="F74" s="199"/>
      <c r="G74" s="200"/>
      <c r="H74" s="51"/>
      <c r="I74" s="1"/>
      <c r="J74" s="53"/>
      <c r="K74" s="53"/>
      <c r="L74" s="1"/>
      <c r="M74" s="52"/>
      <c r="N74" s="43"/>
      <c r="O74" s="52"/>
      <c r="P74" s="43"/>
      <c r="Q74" s="52"/>
      <c r="R74" s="43"/>
      <c r="S74" s="52"/>
      <c r="T74" s="43"/>
      <c r="U74" s="52"/>
      <c r="V74" s="30"/>
      <c r="W74" s="32">
        <f t="shared" si="0"/>
        <v>0</v>
      </c>
      <c r="X74" s="35"/>
      <c r="Y74" s="110"/>
      <c r="Z74" s="178"/>
      <c r="AA74" s="178"/>
      <c r="AB74" s="178" t="s">
        <v>109</v>
      </c>
      <c r="AC74" s="65"/>
      <c r="AD74" s="82"/>
      <c r="AE74" s="82"/>
      <c r="AF74" s="65"/>
      <c r="AG74" s="120"/>
      <c r="AH74" s="1"/>
      <c r="AI74" s="65"/>
    </row>
    <row r="75" spans="1:35" ht="14.1" customHeight="1" x14ac:dyDescent="0.2">
      <c r="A75" s="1"/>
      <c r="B75" s="37">
        <v>39</v>
      </c>
      <c r="C75" s="198"/>
      <c r="D75" s="199"/>
      <c r="E75" s="199"/>
      <c r="F75" s="199"/>
      <c r="G75" s="200"/>
      <c r="H75" s="51"/>
      <c r="I75" s="1"/>
      <c r="J75" s="53"/>
      <c r="K75" s="53"/>
      <c r="L75" s="1"/>
      <c r="M75" s="52"/>
      <c r="N75" s="43"/>
      <c r="O75" s="52"/>
      <c r="P75" s="43"/>
      <c r="Q75" s="52"/>
      <c r="R75" s="43"/>
      <c r="S75" s="52"/>
      <c r="T75" s="43"/>
      <c r="U75" s="52"/>
      <c r="V75" s="30"/>
      <c r="W75" s="32">
        <f t="shared" si="0"/>
        <v>0</v>
      </c>
      <c r="X75" s="35"/>
      <c r="Y75" s="127" t="s">
        <v>108</v>
      </c>
      <c r="Z75" s="229"/>
      <c r="AA75" s="226"/>
      <c r="AB75" s="178"/>
      <c r="AC75" s="113"/>
      <c r="AD75" s="171" t="s">
        <v>110</v>
      </c>
      <c r="AE75" s="171"/>
      <c r="AF75" s="176"/>
      <c r="AG75" s="177"/>
      <c r="AH75" s="1"/>
      <c r="AI75" s="65"/>
    </row>
    <row r="76" spans="1:35" ht="14.1" customHeight="1" x14ac:dyDescent="0.25">
      <c r="A76" s="1"/>
      <c r="B76" s="37">
        <v>40</v>
      </c>
      <c r="C76" s="198"/>
      <c r="D76" s="199"/>
      <c r="E76" s="199"/>
      <c r="F76" s="199"/>
      <c r="G76" s="200"/>
      <c r="H76" s="52"/>
      <c r="I76" s="1"/>
      <c r="J76" s="53"/>
      <c r="K76" s="53"/>
      <c r="L76" s="1"/>
      <c r="M76" s="52"/>
      <c r="N76" s="43"/>
      <c r="O76" s="52"/>
      <c r="P76" s="43"/>
      <c r="Q76" s="52"/>
      <c r="R76" s="43"/>
      <c r="S76" s="52"/>
      <c r="T76" s="43"/>
      <c r="U76" s="52"/>
      <c r="V76" s="30"/>
      <c r="W76" s="32">
        <f t="shared" si="0"/>
        <v>0</v>
      </c>
      <c r="X76" s="1"/>
      <c r="Y76" s="126"/>
      <c r="Z76" s="230"/>
      <c r="AA76" s="228"/>
      <c r="AB76" s="178"/>
      <c r="AC76" s="98"/>
      <c r="AD76" s="171"/>
      <c r="AE76" s="171"/>
      <c r="AF76" s="1"/>
      <c r="AG76" s="123"/>
      <c r="AH76" s="1"/>
      <c r="AI76" s="65"/>
    </row>
    <row r="77" spans="1:35" ht="12.6" customHeight="1" x14ac:dyDescent="0.2">
      <c r="A77" s="1"/>
      <c r="B77" s="1"/>
      <c r="C77" s="234" t="s">
        <v>58</v>
      </c>
      <c r="D77" s="235"/>
      <c r="E77" s="235"/>
      <c r="F77" s="235"/>
      <c r="G77" s="235"/>
      <c r="H77" s="42">
        <f>SUM(H37:H76)</f>
        <v>159765</v>
      </c>
      <c r="I77" s="1"/>
      <c r="J77" s="236"/>
      <c r="K77" s="236"/>
      <c r="L77" s="1"/>
      <c r="M77" s="42">
        <f>SUM(M37:M76)</f>
        <v>102798</v>
      </c>
      <c r="N77" s="44"/>
      <c r="O77" s="42">
        <f>SUM(O37:O76)</f>
        <v>15000</v>
      </c>
      <c r="P77" s="44"/>
      <c r="Q77" s="42">
        <f>SUM(Q37:Q76)</f>
        <v>16167</v>
      </c>
      <c r="R77" s="44"/>
      <c r="S77" s="42">
        <f>SUM(S37:S76)</f>
        <v>3903</v>
      </c>
      <c r="T77" s="44"/>
      <c r="U77" s="42">
        <f>SUM(U37:U76)</f>
        <v>21897</v>
      </c>
      <c r="V77" s="30"/>
      <c r="W77" s="34"/>
      <c r="X77" s="1"/>
      <c r="Y77" s="222"/>
      <c r="Z77" s="223"/>
      <c r="AA77" s="223"/>
      <c r="AB77" s="223"/>
      <c r="AC77" s="223"/>
      <c r="AD77" s="223"/>
      <c r="AE77" s="223"/>
      <c r="AF77" s="223"/>
      <c r="AG77" s="224"/>
      <c r="AH77" s="1"/>
      <c r="AI77" s="65"/>
    </row>
    <row r="78" spans="1:35" ht="15" x14ac:dyDescent="0.25">
      <c r="A78" s="1"/>
      <c r="B78" s="1"/>
      <c r="C78" s="219"/>
      <c r="D78" s="220"/>
      <c r="E78" s="220"/>
      <c r="F78" s="220"/>
      <c r="G78" s="220"/>
      <c r="H78" s="8"/>
      <c r="I78" s="1"/>
      <c r="J78" s="221"/>
      <c r="K78" s="221"/>
      <c r="L78" s="1"/>
      <c r="M78" s="8"/>
      <c r="N78" s="1"/>
      <c r="O78" s="8"/>
      <c r="P78" s="1"/>
      <c r="Q78" s="8"/>
      <c r="R78" s="1"/>
      <c r="S78" s="8"/>
      <c r="T78" s="1"/>
      <c r="U78" s="8"/>
      <c r="V78" s="1"/>
      <c r="W78" s="34">
        <f>SUM(M78+O78+Q78+S78+U78)</f>
        <v>0</v>
      </c>
      <c r="X78" s="1"/>
      <c r="Y78" s="152" t="s">
        <v>48</v>
      </c>
      <c r="Z78" s="153"/>
      <c r="AA78" s="153"/>
      <c r="AB78" s="153"/>
      <c r="AC78" s="153"/>
      <c r="AD78" s="153"/>
      <c r="AE78" s="153"/>
      <c r="AF78" s="153"/>
      <c r="AG78" s="154"/>
      <c r="AH78" s="1"/>
      <c r="AI78" s="65"/>
    </row>
    <row r="79" spans="1:35" ht="12.6"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42"/>
      <c r="Z79" s="143"/>
      <c r="AA79" s="143"/>
      <c r="AB79" s="143"/>
      <c r="AC79" s="143"/>
      <c r="AD79" s="143"/>
      <c r="AE79" s="143"/>
      <c r="AF79" s="143"/>
      <c r="AG79" s="144"/>
      <c r="AH79" s="1"/>
      <c r="AI79" s="65"/>
    </row>
    <row r="80" spans="1:35" ht="12.6"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45"/>
      <c r="Z80" s="146"/>
      <c r="AA80" s="146"/>
      <c r="AB80" s="146"/>
      <c r="AC80" s="146"/>
      <c r="AD80" s="146"/>
      <c r="AE80" s="146"/>
      <c r="AF80" s="146"/>
      <c r="AG80" s="147"/>
      <c r="AH80" s="1"/>
      <c r="AI80" s="65"/>
    </row>
    <row r="81" spans="1:35" ht="12.6"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48"/>
      <c r="Z81" s="149"/>
      <c r="AA81" s="149"/>
      <c r="AB81" s="149"/>
      <c r="AC81" s="149"/>
      <c r="AD81" s="149"/>
      <c r="AE81" s="149"/>
      <c r="AF81" s="149"/>
      <c r="AG81" s="150"/>
      <c r="AH81" s="65"/>
      <c r="AI81" s="65"/>
    </row>
    <row r="82" spans="1:35" ht="12.6"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55"/>
      <c r="Z82" s="156"/>
      <c r="AA82" s="156"/>
      <c r="AB82" s="156"/>
      <c r="AC82" s="156"/>
      <c r="AD82" s="156"/>
      <c r="AE82" s="156"/>
      <c r="AF82" s="156"/>
      <c r="AG82" s="157"/>
      <c r="AH82" s="65"/>
      <c r="AI82" s="65"/>
    </row>
    <row r="83" spans="1:35" ht="12.6"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58" t="s">
        <v>49</v>
      </c>
      <c r="Z83" s="159"/>
      <c r="AA83" s="159"/>
      <c r="AB83" s="159"/>
      <c r="AC83" s="159"/>
      <c r="AD83" s="159"/>
      <c r="AE83" s="159"/>
      <c r="AF83" s="159"/>
      <c r="AG83" s="160"/>
      <c r="AH83" s="65"/>
      <c r="AI83" s="65"/>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161"/>
      <c r="Z84" s="162"/>
      <c r="AA84" s="162"/>
      <c r="AB84" s="162"/>
      <c r="AC84" s="162"/>
      <c r="AD84" s="162"/>
      <c r="AE84" s="162"/>
      <c r="AF84" s="162"/>
      <c r="AG84" s="163"/>
      <c r="AH84" s="65"/>
      <c r="AI84" s="65"/>
    </row>
    <row r="85" spans="1:35" ht="12.6"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33" t="s">
        <v>113</v>
      </c>
      <c r="Z85" s="134"/>
      <c r="AA85" s="134"/>
      <c r="AB85" s="134"/>
      <c r="AC85" s="134"/>
      <c r="AD85" s="134"/>
      <c r="AE85" s="134"/>
      <c r="AF85" s="134"/>
      <c r="AG85" s="135"/>
      <c r="AH85" s="65"/>
      <c r="AI85" s="65"/>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36"/>
      <c r="Z86" s="137"/>
      <c r="AA86" s="137"/>
      <c r="AB86" s="137"/>
      <c r="AC86" s="137"/>
      <c r="AD86" s="137"/>
      <c r="AE86" s="137"/>
      <c r="AF86" s="137"/>
      <c r="AG86" s="138"/>
      <c r="AH86" s="65"/>
      <c r="AI86" s="65"/>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36"/>
      <c r="Z87" s="137"/>
      <c r="AA87" s="137"/>
      <c r="AB87" s="137"/>
      <c r="AC87" s="137"/>
      <c r="AD87" s="137"/>
      <c r="AE87" s="137"/>
      <c r="AF87" s="137"/>
      <c r="AG87" s="138"/>
      <c r="AH87" s="65"/>
      <c r="AI87" s="65"/>
    </row>
    <row r="88" spans="1:35" ht="12.6"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36"/>
      <c r="Z88" s="137"/>
      <c r="AA88" s="137"/>
      <c r="AB88" s="137"/>
      <c r="AC88" s="137"/>
      <c r="AD88" s="137"/>
      <c r="AE88" s="137"/>
      <c r="AF88" s="137"/>
      <c r="AG88" s="138"/>
      <c r="AH88" s="65"/>
      <c r="AI88" s="65"/>
    </row>
    <row r="89" spans="1:35" ht="12.6"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36"/>
      <c r="Z89" s="137"/>
      <c r="AA89" s="137"/>
      <c r="AB89" s="137"/>
      <c r="AC89" s="137"/>
      <c r="AD89" s="137"/>
      <c r="AE89" s="137"/>
      <c r="AF89" s="137"/>
      <c r="AG89" s="138"/>
      <c r="AH89" s="65"/>
      <c r="AI89" s="65"/>
    </row>
    <row r="90" spans="1:35" x14ac:dyDescent="0.2">
      <c r="A90" s="1"/>
      <c r="B90" s="1"/>
      <c r="C90" s="1"/>
      <c r="D90" s="1"/>
      <c r="E90" s="1"/>
      <c r="F90" s="1"/>
      <c r="G90" s="1"/>
      <c r="H90" s="1"/>
      <c r="I90" s="1"/>
      <c r="J90" s="1"/>
      <c r="K90" s="1"/>
      <c r="L90" s="1"/>
      <c r="M90" s="1"/>
      <c r="N90" s="1"/>
      <c r="O90" s="1"/>
      <c r="P90" s="1"/>
      <c r="Q90" s="1"/>
      <c r="R90" s="1"/>
      <c r="S90" s="1"/>
      <c r="T90" s="1"/>
      <c r="U90" s="1"/>
      <c r="V90" s="1"/>
      <c r="W90" s="1"/>
      <c r="X90" s="1"/>
      <c r="Y90" s="136"/>
      <c r="Z90" s="137"/>
      <c r="AA90" s="137"/>
      <c r="AB90" s="137"/>
      <c r="AC90" s="137"/>
      <c r="AD90" s="137"/>
      <c r="AE90" s="137"/>
      <c r="AF90" s="137"/>
      <c r="AG90" s="138"/>
      <c r="AH90" s="65"/>
      <c r="AI90" s="65"/>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36"/>
      <c r="Z91" s="137"/>
      <c r="AA91" s="137"/>
      <c r="AB91" s="137"/>
      <c r="AC91" s="137"/>
      <c r="AD91" s="137"/>
      <c r="AE91" s="137"/>
      <c r="AF91" s="137"/>
      <c r="AG91" s="138"/>
      <c r="AH91" s="65"/>
      <c r="AI91" s="65"/>
    </row>
    <row r="92" spans="1:35" ht="14.1"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36"/>
      <c r="Z92" s="137"/>
      <c r="AA92" s="137"/>
      <c r="AB92" s="137"/>
      <c r="AC92" s="137"/>
      <c r="AD92" s="137"/>
      <c r="AE92" s="137"/>
      <c r="AF92" s="137"/>
      <c r="AG92" s="138"/>
      <c r="AH92" s="65"/>
      <c r="AI92" s="65"/>
    </row>
    <row r="93" spans="1:35"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36"/>
      <c r="Z93" s="137"/>
      <c r="AA93" s="137"/>
      <c r="AB93" s="137"/>
      <c r="AC93" s="137"/>
      <c r="AD93" s="137"/>
      <c r="AE93" s="137"/>
      <c r="AF93" s="137"/>
      <c r="AG93" s="138"/>
      <c r="AH93" s="65"/>
      <c r="AI93" s="65"/>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36"/>
      <c r="Z94" s="137"/>
      <c r="AA94" s="137"/>
      <c r="AB94" s="137"/>
      <c r="AC94" s="137"/>
      <c r="AD94" s="137"/>
      <c r="AE94" s="137"/>
      <c r="AF94" s="137"/>
      <c r="AG94" s="138"/>
      <c r="AH94" s="65"/>
      <c r="AI94" s="65"/>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36"/>
      <c r="Z95" s="137"/>
      <c r="AA95" s="137"/>
      <c r="AB95" s="137"/>
      <c r="AC95" s="137"/>
      <c r="AD95" s="137"/>
      <c r="AE95" s="137"/>
      <c r="AF95" s="137"/>
      <c r="AG95" s="138"/>
      <c r="AH95" s="65"/>
      <c r="AI95" s="65"/>
    </row>
    <row r="96" spans="1:35" ht="12.6"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36"/>
      <c r="Z96" s="137"/>
      <c r="AA96" s="137"/>
      <c r="AB96" s="137"/>
      <c r="AC96" s="137"/>
      <c r="AD96" s="137"/>
      <c r="AE96" s="137"/>
      <c r="AF96" s="137"/>
      <c r="AG96" s="138"/>
      <c r="AH96" s="65"/>
      <c r="AI96" s="65"/>
    </row>
    <row r="97" spans="1:35" ht="12.6"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36"/>
      <c r="Z97" s="137"/>
      <c r="AA97" s="137"/>
      <c r="AB97" s="137"/>
      <c r="AC97" s="137"/>
      <c r="AD97" s="137"/>
      <c r="AE97" s="137"/>
      <c r="AF97" s="137"/>
      <c r="AG97" s="138"/>
      <c r="AH97" s="65"/>
      <c r="AI97" s="65"/>
    </row>
    <row r="98" spans="1:35" x14ac:dyDescent="0.2">
      <c r="A98" s="1"/>
      <c r="B98" s="1"/>
      <c r="C98" s="1"/>
      <c r="D98" s="1"/>
      <c r="E98" s="1"/>
      <c r="F98" s="1"/>
      <c r="G98" s="1"/>
      <c r="H98" s="1"/>
      <c r="I98" s="1"/>
      <c r="J98" s="1"/>
      <c r="K98" s="1"/>
      <c r="L98" s="1"/>
      <c r="M98" s="1"/>
      <c r="N98" s="1"/>
      <c r="O98" s="1"/>
      <c r="P98" s="1"/>
      <c r="Q98" s="1"/>
      <c r="R98" s="1"/>
      <c r="S98" s="1"/>
      <c r="T98" s="1"/>
      <c r="U98" s="1"/>
      <c r="V98" s="1"/>
      <c r="W98" s="1"/>
      <c r="X98" s="1"/>
      <c r="Y98" s="136"/>
      <c r="Z98" s="137"/>
      <c r="AA98" s="137"/>
      <c r="AB98" s="137"/>
      <c r="AC98" s="137"/>
      <c r="AD98" s="137"/>
      <c r="AE98" s="137"/>
      <c r="AF98" s="137"/>
      <c r="AG98" s="138"/>
      <c r="AH98" s="65"/>
      <c r="AI98" s="65"/>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36"/>
      <c r="Z99" s="137"/>
      <c r="AA99" s="137"/>
      <c r="AB99" s="137"/>
      <c r="AC99" s="137"/>
      <c r="AD99" s="137"/>
      <c r="AE99" s="137"/>
      <c r="AF99" s="137"/>
      <c r="AG99" s="138"/>
      <c r="AH99" s="65"/>
      <c r="AI99" s="65"/>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02"/>
      <c r="Z100" s="103"/>
      <c r="AA100" s="103"/>
      <c r="AB100" s="103"/>
      <c r="AC100" s="103"/>
      <c r="AD100" s="103"/>
      <c r="AE100" s="103"/>
      <c r="AF100" s="103"/>
      <c r="AG100" s="104"/>
      <c r="AH100" s="65"/>
      <c r="AI100" s="65"/>
    </row>
    <row r="101" spans="1:35"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39"/>
      <c r="Z101" s="140"/>
      <c r="AA101" s="140"/>
      <c r="AB101" s="140"/>
      <c r="AC101" s="140"/>
      <c r="AD101" s="140"/>
      <c r="AE101" s="140"/>
      <c r="AF101" s="140"/>
      <c r="AG101" s="141"/>
      <c r="AH101" s="65"/>
      <c r="AI101" s="65"/>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65"/>
      <c r="Z102" s="65"/>
      <c r="AA102" s="65"/>
      <c r="AB102" s="65"/>
      <c r="AC102" s="65"/>
      <c r="AD102" s="65"/>
      <c r="AE102" s="65"/>
      <c r="AF102" s="65"/>
      <c r="AG102" s="65"/>
      <c r="AH102" s="65"/>
      <c r="AI102" s="65"/>
    </row>
    <row r="103" spans="1:35"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1"/>
      <c r="Z103" s="41"/>
      <c r="AA103" s="41"/>
      <c r="AB103" s="41"/>
      <c r="AC103" s="41"/>
      <c r="AD103" s="41"/>
      <c r="AE103" s="41"/>
      <c r="AF103" s="41"/>
      <c r="AG103" s="41"/>
      <c r="AH103" s="65"/>
      <c r="AI103" s="65"/>
    </row>
    <row r="104" spans="1:35"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1"/>
      <c r="Z104" s="41"/>
      <c r="AA104" s="41"/>
      <c r="AB104" s="41"/>
      <c r="AC104" s="41"/>
      <c r="AD104" s="41"/>
      <c r="AE104" s="41"/>
      <c r="AF104" s="41"/>
      <c r="AG104" s="41"/>
      <c r="AH104" s="65"/>
      <c r="AI104" s="65"/>
    </row>
    <row r="105" spans="1:35"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65"/>
      <c r="AI105" s="65"/>
    </row>
    <row r="106" spans="1:35"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65"/>
    </row>
    <row r="110" spans="1:35" ht="12.6" customHeight="1" x14ac:dyDescent="0.2"/>
    <row r="111" spans="1:35" ht="12.6" customHeight="1" x14ac:dyDescent="0.2"/>
    <row r="112" spans="1:35" ht="12.6" customHeight="1" x14ac:dyDescent="0.2"/>
    <row r="113" spans="4:33" ht="12.6" customHeight="1" x14ac:dyDescent="0.2"/>
    <row r="114" spans="4:33" ht="12.6" customHeight="1" x14ac:dyDescent="0.2"/>
    <row r="115" spans="4:33" x14ac:dyDescent="0.2">
      <c r="D115" s="48"/>
      <c r="E115" s="48" t="s">
        <v>59</v>
      </c>
    </row>
    <row r="116" spans="4:33" ht="76.5" x14ac:dyDescent="0.2">
      <c r="D116" s="48" t="s">
        <v>101</v>
      </c>
      <c r="E116" s="49">
        <f>H25</f>
        <v>218970</v>
      </c>
    </row>
    <row r="117" spans="4:33" ht="51" x14ac:dyDescent="0.2">
      <c r="D117" s="48" t="s">
        <v>93</v>
      </c>
      <c r="E117" s="49">
        <f>H26</f>
        <v>159765</v>
      </c>
    </row>
    <row r="118" spans="4:33" x14ac:dyDescent="0.2">
      <c r="D118" s="48" t="s">
        <v>46</v>
      </c>
      <c r="E118" s="49">
        <f>E116-E117</f>
        <v>59205</v>
      </c>
    </row>
    <row r="120" spans="4:33" x14ac:dyDescent="0.2">
      <c r="Y120" s="108"/>
      <c r="Z120" s="108"/>
      <c r="AA120" s="108"/>
      <c r="AB120" s="108"/>
      <c r="AC120" s="108"/>
      <c r="AD120" s="108"/>
      <c r="AE120" s="108"/>
      <c r="AF120" s="108"/>
      <c r="AG120" s="108"/>
    </row>
    <row r="121" spans="4:33" x14ac:dyDescent="0.2">
      <c r="Y121" s="108"/>
      <c r="Z121" s="108"/>
      <c r="AA121" s="108"/>
      <c r="AB121" s="108"/>
      <c r="AC121" s="108"/>
      <c r="AD121" s="108"/>
      <c r="AE121" s="108"/>
      <c r="AF121" s="108"/>
      <c r="AG121" s="108"/>
    </row>
    <row r="122" spans="4:33" x14ac:dyDescent="0.2">
      <c r="Y122" s="108"/>
      <c r="Z122" s="108"/>
      <c r="AA122" s="108"/>
      <c r="AB122" s="108"/>
      <c r="AC122" s="108"/>
      <c r="AD122" s="108"/>
      <c r="AE122" s="108"/>
      <c r="AF122" s="108"/>
      <c r="AG122" s="108"/>
    </row>
    <row r="123" spans="4:33" x14ac:dyDescent="0.2">
      <c r="D123" s="48"/>
      <c r="E123" s="48" t="s">
        <v>59</v>
      </c>
      <c r="Y123" s="108"/>
      <c r="Z123" s="108"/>
      <c r="AA123" s="108"/>
      <c r="AB123" s="108"/>
      <c r="AC123" s="108"/>
      <c r="AD123" s="108"/>
      <c r="AE123" s="108"/>
      <c r="AF123" s="108"/>
      <c r="AG123" s="108"/>
    </row>
    <row r="124" spans="4:33" ht="76.5" x14ac:dyDescent="0.2">
      <c r="D124" s="48" t="s">
        <v>102</v>
      </c>
      <c r="E124" s="49">
        <f>U25</f>
        <v>415625</v>
      </c>
      <c r="Y124" s="102"/>
      <c r="Z124" s="103"/>
      <c r="AA124" s="103"/>
      <c r="AB124" s="103"/>
      <c r="AC124" s="103"/>
      <c r="AD124" s="103"/>
      <c r="AE124" s="103"/>
      <c r="AF124" s="103"/>
      <c r="AG124" s="104"/>
    </row>
    <row r="125" spans="4:33" ht="51" x14ac:dyDescent="0.2">
      <c r="D125" s="48" t="s">
        <v>60</v>
      </c>
      <c r="E125" s="49">
        <f>U26</f>
        <v>1039</v>
      </c>
      <c r="Y125" s="105"/>
      <c r="Z125" s="106"/>
      <c r="AA125" s="106"/>
      <c r="AB125" s="106"/>
      <c r="AC125" s="106"/>
      <c r="AD125" s="106"/>
      <c r="AE125" s="106"/>
      <c r="AF125" s="106"/>
      <c r="AG125" s="107"/>
    </row>
    <row r="126" spans="4:33" ht="51" x14ac:dyDescent="0.2">
      <c r="D126" s="48" t="s">
        <v>103</v>
      </c>
      <c r="E126" s="49">
        <f>U27</f>
        <v>59205</v>
      </c>
      <c r="Y126" s="151"/>
      <c r="Z126" s="151"/>
      <c r="AA126" s="151"/>
      <c r="AB126" s="151"/>
      <c r="AC126" s="151"/>
      <c r="AD126" s="151"/>
      <c r="AE126" s="151"/>
      <c r="AF126" s="151"/>
      <c r="AG126" s="151"/>
    </row>
    <row r="127" spans="4:33" ht="38.25" x14ac:dyDescent="0.2">
      <c r="D127" s="48" t="s">
        <v>96</v>
      </c>
      <c r="E127" s="49">
        <f>U28</f>
        <v>475869</v>
      </c>
    </row>
    <row r="130" spans="4:5" ht="15" x14ac:dyDescent="0.25">
      <c r="D130" s="73" t="s">
        <v>61</v>
      </c>
      <c r="E130" s="11">
        <f>M77</f>
        <v>102798</v>
      </c>
    </row>
    <row r="131" spans="4:5" ht="15" x14ac:dyDescent="0.25">
      <c r="D131" s="73" t="s">
        <v>62</v>
      </c>
      <c r="E131" s="11">
        <f>O77</f>
        <v>15000</v>
      </c>
    </row>
    <row r="132" spans="4:5" ht="15" x14ac:dyDescent="0.25">
      <c r="D132" s="73" t="s">
        <v>63</v>
      </c>
      <c r="E132" s="11">
        <f>Q77</f>
        <v>16167</v>
      </c>
    </row>
    <row r="133" spans="4:5" ht="15" x14ac:dyDescent="0.25">
      <c r="D133" s="73" t="s">
        <v>64</v>
      </c>
      <c r="E133" s="11">
        <f>S77</f>
        <v>3903</v>
      </c>
    </row>
    <row r="134" spans="4:5" ht="15" x14ac:dyDescent="0.25">
      <c r="D134" s="74" t="s">
        <v>56</v>
      </c>
      <c r="E134" s="25">
        <f>U77</f>
        <v>21897</v>
      </c>
    </row>
    <row r="136" spans="4:5" x14ac:dyDescent="0.2">
      <c r="E136" s="3" t="s">
        <v>59</v>
      </c>
    </row>
    <row r="137" spans="4:5" ht="51" x14ac:dyDescent="0.2">
      <c r="D137" s="48" t="s">
        <v>97</v>
      </c>
      <c r="E137" s="66">
        <f>AE25</f>
        <v>0</v>
      </c>
    </row>
    <row r="138" spans="4:5" x14ac:dyDescent="0.2">
      <c r="D138" s="3" t="s">
        <v>98</v>
      </c>
      <c r="E138" s="66">
        <f>AE26</f>
        <v>0</v>
      </c>
    </row>
    <row r="139" spans="4:5" x14ac:dyDescent="0.2">
      <c r="D139" s="3" t="s">
        <v>46</v>
      </c>
      <c r="E139" s="66">
        <f>AE27</f>
        <v>0</v>
      </c>
    </row>
    <row r="140" spans="4:5" ht="25.35" customHeight="1" x14ac:dyDescent="0.2">
      <c r="D140" s="48"/>
      <c r="E140" s="66"/>
    </row>
    <row r="141" spans="4:5" x14ac:dyDescent="0.2">
      <c r="E141" s="66"/>
    </row>
    <row r="142" spans="4:5" x14ac:dyDescent="0.2">
      <c r="D142" s="48"/>
      <c r="E142" s="66"/>
    </row>
  </sheetData>
  <sheetProtection algorithmName="SHA-512" hashValue="4R1mk0XplBRwgHZAK6F7ba3orWoRbnTF9X3VyA7oHM+2WCWChhsuQZOUcD3L9QnvRH45kjVxQOr0AXqKL+myvw==" saltValue="0s3uiMdcmyEtilFyLBhxpA==" spinCount="100000" sheet="1" objects="1" scenarios="1" selectLockedCells="1" selectUnlockedCells="1"/>
  <mergeCells count="118">
    <mergeCell ref="AD42:AF43"/>
    <mergeCell ref="AD51:AF51"/>
    <mergeCell ref="A1:AI1"/>
    <mergeCell ref="C77:G77"/>
    <mergeCell ref="J77:K77"/>
    <mergeCell ref="O27:T27"/>
    <mergeCell ref="O28:T28"/>
    <mergeCell ref="C34:H34"/>
    <mergeCell ref="Q35:T35"/>
    <mergeCell ref="C43:G43"/>
    <mergeCell ref="Y36:AG36"/>
    <mergeCell ref="C37:G37"/>
    <mergeCell ref="Y37:AG37"/>
    <mergeCell ref="C38:G38"/>
    <mergeCell ref="Y38:AG39"/>
    <mergeCell ref="C39:G39"/>
    <mergeCell ref="C36:G36"/>
    <mergeCell ref="C40:G40"/>
    <mergeCell ref="AA50:AB54"/>
    <mergeCell ref="C54:G54"/>
    <mergeCell ref="C55:G55"/>
    <mergeCell ref="C56:G56"/>
    <mergeCell ref="C53:G53"/>
    <mergeCell ref="C44:G44"/>
    <mergeCell ref="C45:G45"/>
    <mergeCell ref="C57:G57"/>
    <mergeCell ref="C58:G58"/>
    <mergeCell ref="C59:G59"/>
    <mergeCell ref="C60:G60"/>
    <mergeCell ref="C61:G61"/>
    <mergeCell ref="C62:G62"/>
    <mergeCell ref="C63:G63"/>
    <mergeCell ref="C75:G75"/>
    <mergeCell ref="C64:G64"/>
    <mergeCell ref="C65:G65"/>
    <mergeCell ref="C66:G66"/>
    <mergeCell ref="C67:G67"/>
    <mergeCell ref="C78:G78"/>
    <mergeCell ref="J78:K78"/>
    <mergeCell ref="C68:G68"/>
    <mergeCell ref="C74:G74"/>
    <mergeCell ref="C76:G76"/>
    <mergeCell ref="C73:G73"/>
    <mergeCell ref="Y77:AG77"/>
    <mergeCell ref="C69:G69"/>
    <mergeCell ref="C70:G70"/>
    <mergeCell ref="Z69:AA70"/>
    <mergeCell ref="Z72:AA73"/>
    <mergeCell ref="Z75:AA76"/>
    <mergeCell ref="AB69:AB71"/>
    <mergeCell ref="AB74:AB76"/>
    <mergeCell ref="AD69:AE70"/>
    <mergeCell ref="AD75:AE76"/>
    <mergeCell ref="C23:H23"/>
    <mergeCell ref="O23:T23"/>
    <mergeCell ref="C71:G71"/>
    <mergeCell ref="C72:G72"/>
    <mergeCell ref="AD54:AE54"/>
    <mergeCell ref="C41:G41"/>
    <mergeCell ref="C42:G42"/>
    <mergeCell ref="Z42:AB42"/>
    <mergeCell ref="AC30:AE30"/>
    <mergeCell ref="C26:G26"/>
    <mergeCell ref="O26:T26"/>
    <mergeCell ref="Y45:AG45"/>
    <mergeCell ref="C46:G46"/>
    <mergeCell ref="C47:G47"/>
    <mergeCell ref="C48:G48"/>
    <mergeCell ref="C49:G49"/>
    <mergeCell ref="C50:G50"/>
    <mergeCell ref="C51:G51"/>
    <mergeCell ref="C52:G52"/>
    <mergeCell ref="AE52:AF52"/>
    <mergeCell ref="Y46:AG48"/>
    <mergeCell ref="AA49:AC49"/>
    <mergeCell ref="AD49:AG50"/>
    <mergeCell ref="C25:G25"/>
    <mergeCell ref="O25:T25"/>
    <mergeCell ref="Y25:AD25"/>
    <mergeCell ref="Y26:AD26"/>
    <mergeCell ref="Y27:AD27"/>
    <mergeCell ref="Y28:AD28"/>
    <mergeCell ref="Y29:AD29"/>
    <mergeCell ref="C27:G27"/>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Y55:AG55"/>
    <mergeCell ref="Y85:AG99"/>
    <mergeCell ref="Y101:AG101"/>
    <mergeCell ref="Y79:AG81"/>
    <mergeCell ref="Y126:AG126"/>
    <mergeCell ref="Y78:AG78"/>
    <mergeCell ref="Y82:AG82"/>
    <mergeCell ref="Y83:AG84"/>
    <mergeCell ref="Y56:AG59"/>
    <mergeCell ref="AF62:AG62"/>
    <mergeCell ref="AA63:AB63"/>
    <mergeCell ref="Y64:AG67"/>
    <mergeCell ref="AF69:AG69"/>
    <mergeCell ref="AB72:AB73"/>
    <mergeCell ref="AD72:AE73"/>
    <mergeCell ref="AF72:AG72"/>
    <mergeCell ref="Z74:AA74"/>
    <mergeCell ref="AF75:AG75"/>
  </mergeCells>
  <dataValidations count="2">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54 AC42 AC30 AF53 AE52:AE53 AD4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447675</xdr:colOff>
                    <xdr:row>29</xdr:row>
                    <xdr:rowOff>28575</xdr:rowOff>
                  </from>
                  <to>
                    <xdr:col>20</xdr:col>
                    <xdr:colOff>676275</xdr:colOff>
                    <xdr:row>29</xdr:row>
                    <xdr:rowOff>180975</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447675</xdr:colOff>
                    <xdr:row>30</xdr:row>
                    <xdr:rowOff>28575</xdr:rowOff>
                  </from>
                  <to>
                    <xdr:col>20</xdr:col>
                    <xdr:colOff>676275</xdr:colOff>
                    <xdr:row>30</xdr:row>
                    <xdr:rowOff>180975</xdr:rowOff>
                  </to>
                </anchor>
              </controlPr>
            </control>
          </mc:Choice>
        </mc:AlternateContent>
        <mc:AlternateContent xmlns:mc="http://schemas.openxmlformats.org/markup-compatibility/2006">
          <mc:Choice Requires="x14">
            <control shapeId="4144" r:id="rId16" name="Check Box 7">
              <controlPr locked="0" defaultSize="0" autoFill="0" autoLine="0" autoPict="0">
                <anchor moveWithCells="1">
                  <from>
                    <xdr:col>25</xdr:col>
                    <xdr:colOff>428625</xdr:colOff>
                    <xdr:row>59</xdr:row>
                    <xdr:rowOff>161925</xdr:rowOff>
                  </from>
                  <to>
                    <xdr:col>25</xdr:col>
                    <xdr:colOff>647700</xdr:colOff>
                    <xdr:row>60</xdr:row>
                    <xdr:rowOff>133350</xdr:rowOff>
                  </to>
                </anchor>
              </controlPr>
            </control>
          </mc:Choice>
        </mc:AlternateContent>
        <mc:AlternateContent xmlns:mc="http://schemas.openxmlformats.org/markup-compatibility/2006">
          <mc:Choice Requires="x14">
            <control shapeId="4145" r:id="rId17" name="Check Box 8">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3AAA5-C070-42BF-8E8A-AD8EF40C8EBA}">
  <sheetPr>
    <pageSetUpPr fitToPage="1"/>
  </sheetPr>
  <dimension ref="A1:AP142"/>
  <sheetViews>
    <sheetView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233" t="s">
        <v>91</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116"/>
      <c r="AK1" s="116"/>
      <c r="AL1" s="116"/>
      <c r="AM1" s="116"/>
      <c r="AN1" s="116"/>
      <c r="AO1" s="116"/>
      <c r="AP1" s="116"/>
    </row>
    <row r="2" spans="1:42" ht="14.85" customHeight="1" x14ac:dyDescent="0.2">
      <c r="A2" s="18"/>
      <c r="B2" s="19"/>
      <c r="C2" s="19"/>
      <c r="D2" s="19"/>
      <c r="E2" s="19"/>
      <c r="F2" s="19"/>
      <c r="G2" s="19"/>
      <c r="H2" s="19"/>
      <c r="I2" s="19"/>
      <c r="J2" s="19"/>
      <c r="K2" s="19"/>
      <c r="L2" s="19"/>
      <c r="M2" s="19"/>
      <c r="N2" s="19"/>
      <c r="O2" s="19"/>
      <c r="P2" s="19"/>
      <c r="Q2" s="19"/>
      <c r="R2" s="19"/>
      <c r="S2" s="19"/>
      <c r="T2" s="19"/>
      <c r="U2" s="19"/>
      <c r="V2" s="19"/>
      <c r="W2" s="19"/>
      <c r="X2" s="1"/>
      <c r="Y2" s="1"/>
      <c r="Z2" s="1"/>
      <c r="AA2" s="1"/>
      <c r="AB2" s="1"/>
      <c r="AC2" s="1"/>
      <c r="AD2" s="1"/>
      <c r="AE2" s="1"/>
      <c r="AF2" s="1"/>
      <c r="AG2" s="1"/>
      <c r="AH2" s="1"/>
      <c r="AI2" s="65"/>
    </row>
    <row r="3" spans="1:42" ht="14.85" customHeight="1" x14ac:dyDescent="0.2">
      <c r="A3" s="18"/>
      <c r="B3" s="19"/>
      <c r="C3" s="19"/>
      <c r="D3" s="19"/>
      <c r="E3" s="19"/>
      <c r="F3" s="19"/>
      <c r="G3" s="19"/>
      <c r="H3" s="19"/>
      <c r="I3" s="19"/>
      <c r="J3" s="19"/>
      <c r="K3" s="19"/>
      <c r="L3" s="19"/>
      <c r="M3" s="19"/>
      <c r="N3" s="19"/>
      <c r="O3" s="19"/>
      <c r="P3" s="19"/>
      <c r="Q3" s="19"/>
      <c r="R3" s="19"/>
      <c r="S3" s="19"/>
      <c r="T3" s="19"/>
      <c r="U3" s="19"/>
      <c r="V3" s="19"/>
      <c r="W3" s="19"/>
      <c r="X3" s="1"/>
      <c r="Y3" s="1"/>
      <c r="Z3" s="1"/>
      <c r="AA3" s="1"/>
      <c r="AB3" s="1"/>
      <c r="AC3" s="1"/>
      <c r="AD3" s="1"/>
      <c r="AE3" s="1"/>
      <c r="AF3" s="1"/>
      <c r="AG3" s="1"/>
      <c r="AH3" s="1"/>
      <c r="AI3" s="65"/>
    </row>
    <row r="4" spans="1:42" ht="26.1" customHeight="1" x14ac:dyDescent="0.4">
      <c r="A4" s="18"/>
      <c r="B4" s="19"/>
      <c r="C4" s="33" t="s">
        <v>31</v>
      </c>
      <c r="D4" s="19"/>
      <c r="E4" s="19"/>
      <c r="F4" s="19"/>
      <c r="G4" s="19"/>
      <c r="H4" s="20"/>
      <c r="I4" s="21"/>
      <c r="J4" s="21"/>
      <c r="K4" s="21"/>
      <c r="L4" s="21"/>
      <c r="M4" s="29" t="s">
        <v>32</v>
      </c>
      <c r="N4" s="19"/>
      <c r="O4" s="19"/>
      <c r="P4" s="19"/>
      <c r="Q4" s="22"/>
      <c r="R4" s="19"/>
      <c r="S4" s="19"/>
      <c r="T4" s="19"/>
      <c r="U4" s="19"/>
      <c r="V4" s="19"/>
      <c r="W4" s="19"/>
      <c r="X4" s="22"/>
      <c r="Y4" s="1"/>
      <c r="Z4" s="1"/>
      <c r="AA4" s="1"/>
      <c r="AB4" s="1"/>
      <c r="AC4" s="1"/>
      <c r="AD4" s="1"/>
      <c r="AE4" s="1"/>
      <c r="AF4" s="1"/>
      <c r="AG4" s="1"/>
      <c r="AH4" s="1"/>
      <c r="AI4" s="65"/>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65"/>
    </row>
    <row r="6" spans="1:42" ht="14.85" customHeight="1" x14ac:dyDescent="0.25">
      <c r="A6" s="1"/>
      <c r="B6" s="1"/>
      <c r="C6" s="27" t="s">
        <v>33</v>
      </c>
      <c r="D6" s="28"/>
      <c r="E6" s="188" t="s">
        <v>23</v>
      </c>
      <c r="F6" s="189"/>
      <c r="G6" s="189"/>
      <c r="H6" s="190"/>
      <c r="I6" s="1"/>
      <c r="J6" s="1"/>
      <c r="K6" s="6"/>
      <c r="L6" s="6"/>
      <c r="M6" s="191" t="s">
        <v>104</v>
      </c>
      <c r="N6" s="191"/>
      <c r="O6" s="191"/>
      <c r="P6" s="191"/>
      <c r="Q6" s="191"/>
      <c r="R6" s="191"/>
      <c r="S6" s="191"/>
      <c r="T6" s="191"/>
      <c r="U6" s="191"/>
      <c r="V6" s="1"/>
      <c r="W6" s="1"/>
      <c r="X6" s="1"/>
      <c r="Y6" s="1"/>
      <c r="Z6" s="1"/>
      <c r="AA6" s="1"/>
      <c r="AB6" s="1"/>
      <c r="AC6" s="1"/>
      <c r="AD6" s="1"/>
      <c r="AE6" s="1"/>
      <c r="AF6" s="1"/>
      <c r="AG6" s="1"/>
      <c r="AH6" s="1"/>
      <c r="AI6" s="65"/>
    </row>
    <row r="7" spans="1:42" ht="14.85" customHeight="1" x14ac:dyDescent="0.25">
      <c r="A7" s="1"/>
      <c r="B7" s="1"/>
      <c r="C7" s="27" t="s">
        <v>34</v>
      </c>
      <c r="D7" s="28"/>
      <c r="E7" s="188" t="s">
        <v>65</v>
      </c>
      <c r="F7" s="189"/>
      <c r="G7" s="189"/>
      <c r="H7" s="190"/>
      <c r="I7" s="1"/>
      <c r="J7" s="4"/>
      <c r="K7" s="4"/>
      <c r="L7" s="4"/>
      <c r="M7" s="191"/>
      <c r="N7" s="191"/>
      <c r="O7" s="191"/>
      <c r="P7" s="191"/>
      <c r="Q7" s="191"/>
      <c r="R7" s="191"/>
      <c r="S7" s="191"/>
      <c r="T7" s="191"/>
      <c r="U7" s="191"/>
      <c r="V7" s="1"/>
      <c r="W7" s="1"/>
      <c r="X7" s="1"/>
      <c r="Y7" s="1"/>
      <c r="Z7" s="1"/>
      <c r="AA7" s="1"/>
      <c r="AB7" s="1"/>
      <c r="AC7" s="1"/>
      <c r="AD7" s="1"/>
      <c r="AE7" s="1"/>
      <c r="AF7" s="1"/>
      <c r="AG7" s="1"/>
      <c r="AH7" s="1"/>
      <c r="AI7" s="65"/>
    </row>
    <row r="8" spans="1:42" ht="14.85" customHeight="1" x14ac:dyDescent="0.25">
      <c r="A8" s="1"/>
      <c r="B8" s="5"/>
      <c r="C8" s="27" t="s">
        <v>35</v>
      </c>
      <c r="D8" s="6"/>
      <c r="E8" s="188" t="s">
        <v>86</v>
      </c>
      <c r="F8" s="189"/>
      <c r="G8" s="189"/>
      <c r="H8" s="190"/>
      <c r="I8" s="1"/>
      <c r="J8" s="4"/>
      <c r="K8" s="4"/>
      <c r="L8" s="4"/>
      <c r="M8" s="191"/>
      <c r="N8" s="191"/>
      <c r="O8" s="191"/>
      <c r="P8" s="191"/>
      <c r="Q8" s="191"/>
      <c r="R8" s="191"/>
      <c r="S8" s="191"/>
      <c r="T8" s="191"/>
      <c r="U8" s="191"/>
      <c r="V8" s="1"/>
      <c r="W8" s="1"/>
      <c r="X8" s="1"/>
      <c r="Y8" s="1"/>
      <c r="Z8" s="1"/>
      <c r="AA8" s="1"/>
      <c r="AB8" s="1"/>
      <c r="AC8" s="1"/>
      <c r="AD8" s="1"/>
      <c r="AE8" s="1"/>
      <c r="AF8" s="1"/>
      <c r="AG8" s="1"/>
      <c r="AH8" s="1"/>
      <c r="AI8" s="65"/>
    </row>
    <row r="9" spans="1:42" ht="15" x14ac:dyDescent="0.25">
      <c r="A9" s="1"/>
      <c r="B9" s="7"/>
      <c r="C9" s="27" t="s">
        <v>36</v>
      </c>
      <c r="D9" s="6"/>
      <c r="E9" s="188" t="s">
        <v>87</v>
      </c>
      <c r="F9" s="189"/>
      <c r="G9" s="189"/>
      <c r="H9" s="190"/>
      <c r="I9" s="1"/>
      <c r="J9" s="4"/>
      <c r="K9" s="4"/>
      <c r="L9" s="4"/>
      <c r="M9" s="191"/>
      <c r="N9" s="191"/>
      <c r="O9" s="191"/>
      <c r="P9" s="191"/>
      <c r="Q9" s="191"/>
      <c r="R9" s="191"/>
      <c r="S9" s="191"/>
      <c r="T9" s="191"/>
      <c r="U9" s="191"/>
      <c r="V9" s="1"/>
      <c r="W9" s="1"/>
      <c r="X9" s="1"/>
      <c r="Y9" s="1"/>
      <c r="Z9" s="1"/>
      <c r="AA9" s="1"/>
      <c r="AB9" s="1"/>
      <c r="AC9" s="1"/>
      <c r="AD9" s="1"/>
      <c r="AE9" s="1"/>
      <c r="AF9" s="1"/>
      <c r="AG9" s="1"/>
      <c r="AH9" s="1"/>
      <c r="AI9" s="65"/>
    </row>
    <row r="10" spans="1:42" ht="15" x14ac:dyDescent="0.25">
      <c r="A10" s="1"/>
      <c r="B10" s="7"/>
      <c r="C10" s="27" t="s">
        <v>37</v>
      </c>
      <c r="D10" s="6"/>
      <c r="E10" s="188" t="s">
        <v>66</v>
      </c>
      <c r="F10" s="189"/>
      <c r="G10" s="189"/>
      <c r="H10" s="190"/>
      <c r="I10" s="1"/>
      <c r="J10" s="4"/>
      <c r="K10" s="4"/>
      <c r="L10" s="4"/>
      <c r="M10" s="191"/>
      <c r="N10" s="191"/>
      <c r="O10" s="191"/>
      <c r="P10" s="191"/>
      <c r="Q10" s="191"/>
      <c r="R10" s="191"/>
      <c r="S10" s="191"/>
      <c r="T10" s="191"/>
      <c r="U10" s="191"/>
      <c r="V10" s="1"/>
      <c r="W10" s="1"/>
      <c r="X10" s="1"/>
      <c r="Y10" s="1"/>
      <c r="Z10" s="1"/>
      <c r="AA10" s="1"/>
      <c r="AB10" s="1"/>
      <c r="AC10" s="1"/>
      <c r="AD10" s="1"/>
      <c r="AE10" s="1"/>
      <c r="AF10" s="1"/>
      <c r="AG10" s="1"/>
      <c r="AH10" s="1"/>
      <c r="AI10" s="65"/>
    </row>
    <row r="11" spans="1:42" ht="15" x14ac:dyDescent="0.25">
      <c r="A11" s="1"/>
      <c r="B11" s="7"/>
      <c r="C11" s="27" t="s">
        <v>38</v>
      </c>
      <c r="D11" s="6"/>
      <c r="E11" s="188" t="s">
        <v>67</v>
      </c>
      <c r="F11" s="189"/>
      <c r="G11" s="189"/>
      <c r="H11" s="190"/>
      <c r="I11" s="1"/>
      <c r="J11" s="4"/>
      <c r="K11" s="4"/>
      <c r="L11" s="4"/>
      <c r="M11" s="191"/>
      <c r="N11" s="191"/>
      <c r="O11" s="191"/>
      <c r="P11" s="191"/>
      <c r="Q11" s="191"/>
      <c r="R11" s="191"/>
      <c r="S11" s="191"/>
      <c r="T11" s="191"/>
      <c r="U11" s="191"/>
      <c r="V11" s="1"/>
      <c r="W11" s="1"/>
      <c r="X11" s="1"/>
      <c r="Y11" s="1"/>
      <c r="Z11" s="1"/>
      <c r="AA11" s="1"/>
      <c r="AB11" s="1"/>
      <c r="AC11" s="1"/>
      <c r="AD11" s="1"/>
      <c r="AE11" s="1"/>
      <c r="AF11" s="1"/>
      <c r="AG11" s="1"/>
      <c r="AH11" s="1"/>
      <c r="AI11" s="65"/>
    </row>
    <row r="12" spans="1:42" ht="15" x14ac:dyDescent="0.25">
      <c r="A12" s="1"/>
      <c r="B12" s="7"/>
      <c r="C12" s="27" t="s">
        <v>39</v>
      </c>
      <c r="D12" s="6"/>
      <c r="E12" s="188" t="s">
        <v>18</v>
      </c>
      <c r="F12" s="189"/>
      <c r="G12" s="189"/>
      <c r="H12" s="190"/>
      <c r="I12" s="1"/>
      <c r="J12" s="4"/>
      <c r="K12" s="4"/>
      <c r="L12" s="4"/>
      <c r="M12" s="191"/>
      <c r="N12" s="191"/>
      <c r="O12" s="191"/>
      <c r="P12" s="191"/>
      <c r="Q12" s="191"/>
      <c r="R12" s="191"/>
      <c r="S12" s="191"/>
      <c r="T12" s="191"/>
      <c r="U12" s="191"/>
      <c r="V12" s="1"/>
      <c r="W12" s="1"/>
      <c r="X12" s="1"/>
      <c r="Y12" s="1"/>
      <c r="Z12" s="1"/>
      <c r="AA12" s="1"/>
      <c r="AB12" s="1"/>
      <c r="AC12" s="1"/>
      <c r="AD12" s="1"/>
      <c r="AE12" s="1"/>
      <c r="AF12" s="1"/>
      <c r="AG12" s="1"/>
      <c r="AH12" s="1"/>
      <c r="AI12" s="65"/>
    </row>
    <row r="13" spans="1:42" ht="14.85" customHeight="1" x14ac:dyDescent="0.25">
      <c r="A13" s="1"/>
      <c r="B13" s="7"/>
      <c r="C13" s="27" t="s">
        <v>40</v>
      </c>
      <c r="D13" s="6"/>
      <c r="E13" s="188" t="s">
        <v>18</v>
      </c>
      <c r="F13" s="189"/>
      <c r="G13" s="189"/>
      <c r="H13" s="190"/>
      <c r="I13" s="1"/>
      <c r="J13" s="4"/>
      <c r="K13" s="4"/>
      <c r="L13" s="4"/>
      <c r="M13" s="191"/>
      <c r="N13" s="191"/>
      <c r="O13" s="191"/>
      <c r="P13" s="191"/>
      <c r="Q13" s="191"/>
      <c r="R13" s="191"/>
      <c r="S13" s="191"/>
      <c r="T13" s="191"/>
      <c r="U13" s="191"/>
      <c r="V13" s="1"/>
      <c r="W13" s="1"/>
      <c r="X13" s="1"/>
      <c r="Y13" s="1"/>
      <c r="Z13" s="1"/>
      <c r="AA13" s="1"/>
      <c r="AB13" s="1"/>
      <c r="AC13" s="1"/>
      <c r="AD13" s="1"/>
      <c r="AE13" s="1"/>
      <c r="AF13" s="1"/>
      <c r="AG13" s="1"/>
      <c r="AH13" s="1"/>
      <c r="AI13" s="65"/>
    </row>
    <row r="14" spans="1:42" ht="15" x14ac:dyDescent="0.25">
      <c r="A14" s="1"/>
      <c r="B14" s="7"/>
      <c r="C14" s="27" t="s">
        <v>41</v>
      </c>
      <c r="D14" s="6"/>
      <c r="E14" s="188" t="s">
        <v>18</v>
      </c>
      <c r="F14" s="189"/>
      <c r="G14" s="189"/>
      <c r="H14" s="190"/>
      <c r="I14" s="1"/>
      <c r="J14" s="4"/>
      <c r="K14" s="4"/>
      <c r="L14" s="4"/>
      <c r="M14" s="191"/>
      <c r="N14" s="191"/>
      <c r="O14" s="191"/>
      <c r="P14" s="191"/>
      <c r="Q14" s="191"/>
      <c r="R14" s="191"/>
      <c r="S14" s="191"/>
      <c r="T14" s="191"/>
      <c r="U14" s="191"/>
      <c r="V14" s="1"/>
      <c r="W14" s="1"/>
      <c r="X14" s="1"/>
      <c r="Y14" s="1"/>
      <c r="Z14" s="1"/>
      <c r="AA14" s="1"/>
      <c r="AB14" s="1"/>
      <c r="AC14" s="1"/>
      <c r="AD14" s="1"/>
      <c r="AE14" s="1"/>
      <c r="AF14" s="1"/>
      <c r="AG14" s="1"/>
      <c r="AH14" s="1"/>
      <c r="AI14" s="65"/>
    </row>
    <row r="15" spans="1:42" ht="15" x14ac:dyDescent="0.25">
      <c r="A15" s="1"/>
      <c r="B15" s="7"/>
      <c r="C15" s="27" t="s">
        <v>42</v>
      </c>
      <c r="D15" s="6"/>
      <c r="E15" s="188" t="s">
        <v>18</v>
      </c>
      <c r="F15" s="189"/>
      <c r="G15" s="189"/>
      <c r="H15" s="190"/>
      <c r="I15" s="1"/>
      <c r="J15" s="4"/>
      <c r="K15" s="4"/>
      <c r="L15" s="4"/>
      <c r="M15" s="191"/>
      <c r="N15" s="191"/>
      <c r="O15" s="191"/>
      <c r="P15" s="191"/>
      <c r="Q15" s="191"/>
      <c r="R15" s="191"/>
      <c r="S15" s="191"/>
      <c r="T15" s="191"/>
      <c r="U15" s="191"/>
      <c r="V15" s="1"/>
      <c r="W15" s="1"/>
      <c r="X15" s="1"/>
      <c r="Y15" s="1"/>
      <c r="Z15" s="1"/>
      <c r="AA15" s="1"/>
      <c r="AB15" s="1"/>
      <c r="AC15" s="1"/>
      <c r="AD15" s="1"/>
      <c r="AE15" s="1"/>
      <c r="AF15" s="1"/>
      <c r="AG15" s="1"/>
      <c r="AH15" s="1"/>
      <c r="AI15" s="65"/>
    </row>
    <row r="16" spans="1:42" ht="15" x14ac:dyDescent="0.25">
      <c r="A16" s="1"/>
      <c r="B16" s="7"/>
      <c r="C16" s="27" t="s">
        <v>43</v>
      </c>
      <c r="D16" s="6"/>
      <c r="E16" s="188" t="s">
        <v>18</v>
      </c>
      <c r="F16" s="189"/>
      <c r="G16" s="189"/>
      <c r="H16" s="190"/>
      <c r="I16" s="1"/>
      <c r="J16" s="4"/>
      <c r="K16" s="4"/>
      <c r="L16" s="4"/>
      <c r="M16" s="191"/>
      <c r="N16" s="191"/>
      <c r="O16" s="191"/>
      <c r="P16" s="191"/>
      <c r="Q16" s="191"/>
      <c r="R16" s="191"/>
      <c r="S16" s="191"/>
      <c r="T16" s="191"/>
      <c r="U16" s="191"/>
      <c r="V16" s="1"/>
      <c r="W16" s="1"/>
      <c r="X16" s="1"/>
      <c r="Y16" s="1"/>
      <c r="Z16" s="1"/>
      <c r="AA16" s="1"/>
      <c r="AB16" s="1"/>
      <c r="AC16" s="1"/>
      <c r="AD16" s="1"/>
      <c r="AE16" s="1"/>
      <c r="AF16" s="1"/>
      <c r="AG16" s="1"/>
      <c r="AH16" s="1"/>
      <c r="AI16" s="65"/>
    </row>
    <row r="17" spans="1:35" ht="14.85" customHeight="1" x14ac:dyDescent="0.25">
      <c r="A17" s="1"/>
      <c r="B17" s="7"/>
      <c r="C17" s="27" t="s">
        <v>44</v>
      </c>
      <c r="D17" s="6"/>
      <c r="E17" s="192" t="s">
        <v>16</v>
      </c>
      <c r="F17" s="189"/>
      <c r="G17" s="189"/>
      <c r="H17" s="190"/>
      <c r="I17" s="1"/>
      <c r="J17" s="4"/>
      <c r="K17" s="4"/>
      <c r="L17" s="4"/>
      <c r="M17" s="191"/>
      <c r="N17" s="191"/>
      <c r="O17" s="191"/>
      <c r="P17" s="191"/>
      <c r="Q17" s="191"/>
      <c r="R17" s="191"/>
      <c r="S17" s="191"/>
      <c r="T17" s="191"/>
      <c r="U17" s="191"/>
      <c r="V17" s="1"/>
      <c r="W17" s="1"/>
      <c r="X17" s="1"/>
      <c r="Y17" s="1"/>
      <c r="Z17" s="1"/>
      <c r="AA17" s="1"/>
      <c r="AB17" s="1"/>
      <c r="AC17" s="1"/>
      <c r="AD17" s="1"/>
      <c r="AE17" s="1"/>
      <c r="AF17" s="1"/>
      <c r="AG17" s="1"/>
      <c r="AH17" s="1"/>
      <c r="AI17" s="65"/>
    </row>
    <row r="18" spans="1:35" ht="15" x14ac:dyDescent="0.25">
      <c r="A18" s="1"/>
      <c r="B18" s="7"/>
      <c r="C18" s="27" t="s">
        <v>1</v>
      </c>
      <c r="D18" s="6"/>
      <c r="E18" s="192" t="s">
        <v>16</v>
      </c>
      <c r="F18" s="189"/>
      <c r="G18" s="189"/>
      <c r="H18" s="190"/>
      <c r="I18" s="1"/>
      <c r="J18" s="4"/>
      <c r="K18" s="4"/>
      <c r="L18" s="4"/>
      <c r="M18" s="191"/>
      <c r="N18" s="191"/>
      <c r="O18" s="191"/>
      <c r="P18" s="191"/>
      <c r="Q18" s="191"/>
      <c r="R18" s="191"/>
      <c r="S18" s="191"/>
      <c r="T18" s="191"/>
      <c r="U18" s="191"/>
      <c r="V18" s="1"/>
      <c r="W18" s="1"/>
      <c r="X18" s="1"/>
      <c r="Y18" s="1"/>
      <c r="Z18" s="1"/>
      <c r="AA18" s="1"/>
      <c r="AB18" s="1"/>
      <c r="AC18" s="1"/>
      <c r="AD18" s="1"/>
      <c r="AE18" s="1"/>
      <c r="AF18" s="1"/>
      <c r="AG18" s="1"/>
      <c r="AH18" s="1"/>
      <c r="AI18" s="65"/>
    </row>
    <row r="19" spans="1:35" ht="15" x14ac:dyDescent="0.25">
      <c r="A19" s="1"/>
      <c r="B19" s="6"/>
      <c r="C19" s="27" t="s">
        <v>2</v>
      </c>
      <c r="D19" s="14"/>
      <c r="E19" s="251" t="s">
        <v>88</v>
      </c>
      <c r="F19" s="252"/>
      <c r="G19" s="252"/>
      <c r="H19" s="252"/>
      <c r="I19" s="1"/>
      <c r="J19" s="4"/>
      <c r="K19" s="4"/>
      <c r="L19" s="4"/>
      <c r="M19" s="191"/>
      <c r="N19" s="191"/>
      <c r="O19" s="191"/>
      <c r="P19" s="191"/>
      <c r="Q19" s="191"/>
      <c r="R19" s="191"/>
      <c r="S19" s="191"/>
      <c r="T19" s="191"/>
      <c r="U19" s="191"/>
      <c r="V19" s="1"/>
      <c r="W19" s="1"/>
      <c r="X19" s="1"/>
      <c r="Y19" s="1"/>
      <c r="Z19" s="1"/>
      <c r="AA19" s="1"/>
      <c r="AB19" s="1"/>
      <c r="AC19" s="1"/>
      <c r="AD19" s="1"/>
      <c r="AE19" s="1"/>
      <c r="AF19" s="1"/>
      <c r="AG19" s="1"/>
      <c r="AH19" s="1"/>
      <c r="AI19" s="65"/>
    </row>
    <row r="20" spans="1:35" ht="15" x14ac:dyDescent="0.25">
      <c r="A20" s="1"/>
      <c r="B20" s="1"/>
      <c r="C20" s="27" t="s">
        <v>45</v>
      </c>
      <c r="D20" s="14"/>
      <c r="E20" s="252" t="s">
        <v>24</v>
      </c>
      <c r="F20" s="252"/>
      <c r="G20" s="252"/>
      <c r="H20" s="252"/>
      <c r="I20" s="1"/>
      <c r="J20" s="4"/>
      <c r="K20" s="4"/>
      <c r="L20" s="4"/>
      <c r="M20" s="191"/>
      <c r="N20" s="191"/>
      <c r="O20" s="191"/>
      <c r="P20" s="191"/>
      <c r="Q20" s="191"/>
      <c r="R20" s="191"/>
      <c r="S20" s="191"/>
      <c r="T20" s="191"/>
      <c r="U20" s="191"/>
      <c r="V20" s="1"/>
      <c r="W20" s="1"/>
      <c r="X20" s="1"/>
      <c r="Y20" s="1"/>
      <c r="Z20" s="1"/>
      <c r="AA20" s="1"/>
      <c r="AB20" s="1"/>
      <c r="AC20" s="1"/>
      <c r="AD20" s="1"/>
      <c r="AE20" s="1"/>
      <c r="AF20" s="1"/>
      <c r="AG20" s="1"/>
      <c r="AH20" s="1"/>
      <c r="AI20" s="65"/>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65"/>
    </row>
    <row r="22" spans="1:35" ht="14.8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65"/>
    </row>
    <row r="23" spans="1:35" ht="19.5" x14ac:dyDescent="0.3">
      <c r="A23" s="1"/>
      <c r="B23" s="1"/>
      <c r="C23" s="194" t="s">
        <v>100</v>
      </c>
      <c r="D23" s="195"/>
      <c r="E23" s="195"/>
      <c r="F23" s="195"/>
      <c r="G23" s="195"/>
      <c r="H23" s="195"/>
      <c r="I23" s="1"/>
      <c r="J23" s="1"/>
      <c r="K23" s="6"/>
      <c r="L23" s="6"/>
      <c r="M23" s="6"/>
      <c r="N23" s="6"/>
      <c r="O23" s="196" t="s">
        <v>89</v>
      </c>
      <c r="P23" s="197"/>
      <c r="Q23" s="197"/>
      <c r="R23" s="197"/>
      <c r="S23" s="197"/>
      <c r="T23" s="197"/>
      <c r="U23" s="6"/>
      <c r="V23" s="1"/>
      <c r="W23" s="1"/>
      <c r="X23" s="1"/>
      <c r="Y23" s="75" t="s">
        <v>82</v>
      </c>
      <c r="Z23" s="76"/>
      <c r="AA23" s="76"/>
      <c r="AB23" s="76"/>
      <c r="AC23" s="76"/>
      <c r="AD23" s="76"/>
      <c r="AE23" s="65"/>
      <c r="AF23" s="65"/>
      <c r="AG23" s="65"/>
      <c r="AH23" s="65"/>
      <c r="AI23" s="65"/>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65"/>
    </row>
    <row r="25" spans="1:35" ht="15" x14ac:dyDescent="0.25">
      <c r="A25" s="1"/>
      <c r="B25" s="1"/>
      <c r="C25" s="179" t="s">
        <v>92</v>
      </c>
      <c r="D25" s="180"/>
      <c r="E25" s="180"/>
      <c r="F25" s="180"/>
      <c r="G25" s="181"/>
      <c r="H25" s="50">
        <v>85900</v>
      </c>
      <c r="I25" s="1"/>
      <c r="J25" s="8"/>
      <c r="K25" s="15"/>
      <c r="L25" s="15"/>
      <c r="M25" s="15"/>
      <c r="N25" s="4"/>
      <c r="O25" s="182" t="s">
        <v>94</v>
      </c>
      <c r="P25" s="183"/>
      <c r="Q25" s="183"/>
      <c r="R25" s="183"/>
      <c r="S25" s="183"/>
      <c r="T25" s="184"/>
      <c r="U25" s="50">
        <v>330750</v>
      </c>
      <c r="V25" s="1"/>
      <c r="W25" s="1"/>
      <c r="X25" s="1"/>
      <c r="Y25" s="179" t="s">
        <v>97</v>
      </c>
      <c r="Z25" s="181"/>
      <c r="AA25" s="181"/>
      <c r="AB25" s="181"/>
      <c r="AC25" s="181"/>
      <c r="AD25" s="181"/>
      <c r="AE25" s="50">
        <v>40953.86</v>
      </c>
      <c r="AF25" s="1"/>
      <c r="AG25" s="1"/>
      <c r="AH25" s="1"/>
      <c r="AI25" s="65"/>
    </row>
    <row r="26" spans="1:35" ht="15" x14ac:dyDescent="0.25">
      <c r="A26" s="1"/>
      <c r="B26" s="1"/>
      <c r="C26" s="179" t="s">
        <v>93</v>
      </c>
      <c r="D26" s="180"/>
      <c r="E26" s="180"/>
      <c r="F26" s="180"/>
      <c r="G26" s="181"/>
      <c r="H26" s="42">
        <f>H77</f>
        <v>162591</v>
      </c>
      <c r="I26" s="1"/>
      <c r="J26" s="8"/>
      <c r="K26" s="15"/>
      <c r="L26" s="15"/>
      <c r="M26" s="15"/>
      <c r="N26" s="4"/>
      <c r="O26" s="179" t="s">
        <v>47</v>
      </c>
      <c r="P26" s="181"/>
      <c r="Q26" s="181"/>
      <c r="R26" s="181"/>
      <c r="S26" s="181"/>
      <c r="T26" s="181"/>
      <c r="U26" s="50"/>
      <c r="V26" s="1"/>
      <c r="W26" s="1"/>
      <c r="X26" s="1"/>
      <c r="Y26" s="179" t="s">
        <v>98</v>
      </c>
      <c r="Z26" s="181"/>
      <c r="AA26" s="181"/>
      <c r="AB26" s="181"/>
      <c r="AC26" s="181"/>
      <c r="AD26" s="181"/>
      <c r="AE26" s="50">
        <v>77495</v>
      </c>
      <c r="AF26" s="1"/>
      <c r="AG26" s="1"/>
      <c r="AH26" s="1"/>
      <c r="AI26" s="65"/>
    </row>
    <row r="27" spans="1:35" ht="15" x14ac:dyDescent="0.25">
      <c r="A27" s="1"/>
      <c r="B27" s="1"/>
      <c r="C27" s="179" t="s">
        <v>46</v>
      </c>
      <c r="D27" s="180"/>
      <c r="E27" s="180"/>
      <c r="F27" s="180"/>
      <c r="G27" s="181"/>
      <c r="H27" s="42">
        <f>H25-H26</f>
        <v>-76691</v>
      </c>
      <c r="I27" s="1"/>
      <c r="J27" s="8"/>
      <c r="K27" s="15"/>
      <c r="L27" s="15"/>
      <c r="M27" s="15"/>
      <c r="N27" s="4"/>
      <c r="O27" s="179" t="s">
        <v>95</v>
      </c>
      <c r="P27" s="180"/>
      <c r="Q27" s="180"/>
      <c r="R27" s="180"/>
      <c r="S27" s="181"/>
      <c r="T27" s="181"/>
      <c r="U27" s="42">
        <f>H27</f>
        <v>-76691</v>
      </c>
      <c r="V27" s="1"/>
      <c r="W27" s="1"/>
      <c r="X27" s="1"/>
      <c r="Y27" s="179" t="s">
        <v>46</v>
      </c>
      <c r="Z27" s="180"/>
      <c r="AA27" s="180"/>
      <c r="AB27" s="180"/>
      <c r="AC27" s="181"/>
      <c r="AD27" s="181"/>
      <c r="AE27" s="80">
        <f>AE26-AE25</f>
        <v>36541.14</v>
      </c>
      <c r="AF27" s="1"/>
      <c r="AG27" s="1"/>
      <c r="AH27" s="1"/>
      <c r="AI27" s="65"/>
    </row>
    <row r="28" spans="1:35" ht="15" x14ac:dyDescent="0.25">
      <c r="A28" s="1"/>
      <c r="B28" s="1"/>
      <c r="C28" s="14"/>
      <c r="D28" s="14"/>
      <c r="E28" s="14"/>
      <c r="F28" s="14"/>
      <c r="G28" s="1"/>
      <c r="H28" s="1"/>
      <c r="I28" s="1"/>
      <c r="J28" s="8"/>
      <c r="K28" s="15"/>
      <c r="L28" s="15"/>
      <c r="M28" s="15"/>
      <c r="N28" s="4"/>
      <c r="O28" s="179" t="s">
        <v>96</v>
      </c>
      <c r="P28" s="180"/>
      <c r="Q28" s="180"/>
      <c r="R28" s="180"/>
      <c r="S28" s="181"/>
      <c r="T28" s="181"/>
      <c r="U28" s="42">
        <f>U25-(-1*U26)-(-1*U27)</f>
        <v>254059</v>
      </c>
      <c r="V28" s="1"/>
      <c r="W28" s="1"/>
      <c r="X28" s="65"/>
      <c r="Y28" s="185"/>
      <c r="Z28" s="186"/>
      <c r="AA28" s="186"/>
      <c r="AB28" s="186"/>
      <c r="AC28" s="186"/>
      <c r="AD28" s="186"/>
      <c r="AE28" s="77"/>
      <c r="AF28" s="65"/>
      <c r="AG28" s="1"/>
      <c r="AH28" s="1"/>
      <c r="AI28" s="65"/>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65"/>
      <c r="Y29" s="185"/>
      <c r="Z29" s="186"/>
      <c r="AA29" s="186"/>
      <c r="AB29" s="186"/>
      <c r="AC29" s="187"/>
      <c r="AD29" s="187"/>
      <c r="AE29" s="78"/>
      <c r="AF29" s="65"/>
      <c r="AG29" s="1"/>
      <c r="AH29" s="1"/>
      <c r="AI29" s="65"/>
    </row>
    <row r="30" spans="1:35" ht="15" customHeight="1" x14ac:dyDescent="0.25">
      <c r="A30" s="1"/>
      <c r="B30" s="1"/>
      <c r="C30" s="14"/>
      <c r="D30" s="14"/>
      <c r="E30" s="14"/>
      <c r="F30" s="14"/>
      <c r="G30" s="1"/>
      <c r="H30" s="1"/>
      <c r="I30" s="1"/>
      <c r="J30" s="8"/>
      <c r="K30" s="15"/>
      <c r="L30" s="15"/>
      <c r="M30" s="15"/>
      <c r="N30" s="4"/>
      <c r="O30" s="68" t="s">
        <v>90</v>
      </c>
      <c r="P30" s="69"/>
      <c r="Q30" s="69"/>
      <c r="R30" s="69"/>
      <c r="S30" s="70"/>
      <c r="T30" s="70"/>
      <c r="U30" s="71" t="s">
        <v>74</v>
      </c>
      <c r="V30" s="1"/>
      <c r="W30" s="1"/>
      <c r="X30" s="65"/>
      <c r="Y30" s="65" t="s">
        <v>83</v>
      </c>
      <c r="Z30" s="65"/>
      <c r="AA30" s="65"/>
      <c r="AB30" s="65"/>
      <c r="AC30" s="207" t="s">
        <v>25</v>
      </c>
      <c r="AD30" s="253"/>
      <c r="AE30" s="254"/>
      <c r="AF30" s="65"/>
      <c r="AG30" s="1"/>
      <c r="AH30" s="1"/>
      <c r="AI30" s="65"/>
    </row>
    <row r="31" spans="1:35" ht="15" customHeight="1" x14ac:dyDescent="0.25">
      <c r="A31" s="1"/>
      <c r="B31" s="1"/>
      <c r="C31" s="14"/>
      <c r="D31" s="14"/>
      <c r="E31" s="14"/>
      <c r="F31" s="14"/>
      <c r="G31" s="1"/>
      <c r="H31" s="1"/>
      <c r="I31" s="1"/>
      <c r="J31" s="8"/>
      <c r="K31" s="15"/>
      <c r="L31" s="15"/>
      <c r="M31" s="15"/>
      <c r="N31" s="4"/>
      <c r="O31" s="68" t="s">
        <v>81</v>
      </c>
      <c r="P31" s="69"/>
      <c r="Q31" s="69"/>
      <c r="R31" s="69"/>
      <c r="S31" s="69"/>
      <c r="T31" s="70"/>
      <c r="U31" s="71" t="s">
        <v>74</v>
      </c>
      <c r="V31" s="65"/>
      <c r="W31" s="1"/>
      <c r="X31" s="65"/>
      <c r="Y31" s="65"/>
      <c r="Z31" s="65"/>
      <c r="AA31" s="65"/>
      <c r="AB31" s="65"/>
      <c r="AC31" s="65"/>
      <c r="AD31" s="65"/>
      <c r="AE31" s="65"/>
      <c r="AF31" s="65"/>
      <c r="AG31" s="1"/>
      <c r="AH31" s="65"/>
      <c r="AI31" s="65"/>
    </row>
    <row r="32" spans="1:35" ht="15" x14ac:dyDescent="0.25">
      <c r="A32" s="1"/>
      <c r="B32" s="1"/>
      <c r="C32" s="14"/>
      <c r="D32" s="14"/>
      <c r="E32" s="14"/>
      <c r="F32" s="14"/>
      <c r="G32" s="1"/>
      <c r="H32" s="1"/>
      <c r="I32" s="1"/>
      <c r="J32" s="8"/>
      <c r="K32" s="15"/>
      <c r="L32" s="15"/>
      <c r="M32" s="15"/>
      <c r="N32" s="4"/>
      <c r="O32" s="8"/>
      <c r="P32" s="15"/>
      <c r="Q32" s="15"/>
      <c r="R32" s="15"/>
      <c r="S32" s="4"/>
      <c r="T32" s="4"/>
      <c r="U32" s="6"/>
      <c r="V32" s="1"/>
      <c r="W32" s="1"/>
      <c r="X32" s="65"/>
      <c r="Y32" s="65"/>
      <c r="Z32" s="65"/>
      <c r="AA32" s="65"/>
      <c r="AB32" s="65"/>
      <c r="AC32" s="65"/>
      <c r="AD32" s="65"/>
      <c r="AE32" s="65"/>
      <c r="AF32" s="1"/>
      <c r="AG32" s="1"/>
      <c r="AH32" s="1"/>
      <c r="AI32" s="65"/>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65"/>
      <c r="Y33" s="65"/>
      <c r="Z33" s="65"/>
      <c r="AA33" s="65"/>
      <c r="AB33" s="65"/>
      <c r="AC33" s="65"/>
      <c r="AD33" s="65"/>
      <c r="AE33" s="65"/>
      <c r="AF33" s="1"/>
      <c r="AG33" s="1"/>
      <c r="AH33" s="1"/>
      <c r="AI33" s="65"/>
    </row>
    <row r="34" spans="1:35" ht="26.1" customHeight="1" x14ac:dyDescent="0.3">
      <c r="A34" s="1"/>
      <c r="B34" s="1"/>
      <c r="C34" s="196" t="s">
        <v>99</v>
      </c>
      <c r="D34" s="197"/>
      <c r="E34" s="197"/>
      <c r="F34" s="197"/>
      <c r="G34" s="197"/>
      <c r="H34" s="197"/>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65"/>
    </row>
    <row r="35" spans="1:35" ht="12.75" customHeight="1" x14ac:dyDescent="0.2">
      <c r="A35" s="1"/>
      <c r="B35" s="1"/>
      <c r="C35" s="1"/>
      <c r="D35" s="1"/>
      <c r="E35" s="1"/>
      <c r="F35" s="1"/>
      <c r="G35" s="1"/>
      <c r="H35" s="1"/>
      <c r="I35" s="1"/>
      <c r="J35" s="1"/>
      <c r="K35" s="1"/>
      <c r="L35" s="1"/>
      <c r="M35" s="1"/>
      <c r="N35" s="1"/>
      <c r="O35" s="1"/>
      <c r="P35" s="1"/>
      <c r="Q35" s="237"/>
      <c r="R35" s="237"/>
      <c r="S35" s="237"/>
      <c r="T35" s="237"/>
      <c r="U35" s="1"/>
      <c r="V35" s="1"/>
      <c r="W35" s="1"/>
      <c r="X35" s="1"/>
      <c r="Y35" s="1"/>
      <c r="Z35" s="1"/>
      <c r="AA35" s="1"/>
      <c r="AB35" s="1"/>
      <c r="AC35" s="1"/>
      <c r="AD35" s="1"/>
      <c r="AE35" s="1"/>
      <c r="AF35" s="1"/>
      <c r="AG35" s="1"/>
      <c r="AH35" s="1"/>
      <c r="AI35" s="65"/>
    </row>
    <row r="36" spans="1:35" ht="26.25" customHeight="1" x14ac:dyDescent="0.25">
      <c r="A36" s="1"/>
      <c r="B36" s="35"/>
      <c r="C36" s="246" t="s">
        <v>50</v>
      </c>
      <c r="D36" s="247"/>
      <c r="E36" s="247"/>
      <c r="F36" s="247"/>
      <c r="G36" s="248"/>
      <c r="H36" s="16" t="s">
        <v>51</v>
      </c>
      <c r="I36" s="8"/>
      <c r="J36" s="16" t="s">
        <v>80</v>
      </c>
      <c r="K36" s="16" t="s">
        <v>6</v>
      </c>
      <c r="L36" s="8"/>
      <c r="M36" s="17" t="s">
        <v>52</v>
      </c>
      <c r="N36" s="2"/>
      <c r="O36" s="17" t="s">
        <v>53</v>
      </c>
      <c r="P36" s="2"/>
      <c r="Q36" s="17" t="s">
        <v>54</v>
      </c>
      <c r="R36" s="2"/>
      <c r="S36" s="17" t="s">
        <v>55</v>
      </c>
      <c r="T36" s="2"/>
      <c r="U36" s="16" t="s">
        <v>56</v>
      </c>
      <c r="V36" s="1"/>
      <c r="W36" s="40" t="s">
        <v>57</v>
      </c>
      <c r="X36" s="1"/>
      <c r="Y36" s="240" t="s">
        <v>68</v>
      </c>
      <c r="Z36" s="241"/>
      <c r="AA36" s="241"/>
      <c r="AB36" s="241"/>
      <c r="AC36" s="241"/>
      <c r="AD36" s="241"/>
      <c r="AE36" s="241"/>
      <c r="AF36" s="241"/>
      <c r="AG36" s="242"/>
      <c r="AH36" s="1"/>
      <c r="AI36" s="65"/>
    </row>
    <row r="37" spans="1:35" ht="14.1" customHeight="1" x14ac:dyDescent="0.25">
      <c r="A37" s="1"/>
      <c r="B37" s="38">
        <v>1</v>
      </c>
      <c r="C37" s="198" t="s">
        <v>84</v>
      </c>
      <c r="D37" s="199"/>
      <c r="E37" s="199"/>
      <c r="F37" s="199"/>
      <c r="G37" s="200"/>
      <c r="H37" s="51">
        <v>70000</v>
      </c>
      <c r="I37" s="1"/>
      <c r="J37" s="53" t="s">
        <v>17</v>
      </c>
      <c r="K37" s="53"/>
      <c r="L37" s="1"/>
      <c r="M37" s="52"/>
      <c r="N37" s="43"/>
      <c r="O37" s="52">
        <v>60000</v>
      </c>
      <c r="P37" s="43"/>
      <c r="Q37" s="52"/>
      <c r="R37" s="43"/>
      <c r="S37" s="52">
        <v>10000</v>
      </c>
      <c r="T37" s="43"/>
      <c r="U37" s="52"/>
      <c r="V37" s="30"/>
      <c r="W37" s="32">
        <f t="shared" ref="W37:W76" si="0">H37 - (M37+O37+Q37+S37+U37)</f>
        <v>0</v>
      </c>
      <c r="X37" s="1"/>
      <c r="Y37" s="131"/>
      <c r="Z37" s="132"/>
      <c r="AA37" s="132"/>
      <c r="AB37" s="132"/>
      <c r="AC37" s="132"/>
      <c r="AD37" s="132"/>
      <c r="AE37" s="132"/>
      <c r="AF37" s="132"/>
      <c r="AG37" s="132"/>
      <c r="AH37" s="1"/>
      <c r="AI37" s="65"/>
    </row>
    <row r="38" spans="1:35" ht="14.1" customHeight="1" x14ac:dyDescent="0.2">
      <c r="A38" s="1"/>
      <c r="B38" s="39">
        <v>2</v>
      </c>
      <c r="C38" s="198" t="s">
        <v>75</v>
      </c>
      <c r="D38" s="199"/>
      <c r="E38" s="199"/>
      <c r="F38" s="199"/>
      <c r="G38" s="200"/>
      <c r="H38" s="51">
        <v>68991</v>
      </c>
      <c r="I38" s="1"/>
      <c r="J38" s="53" t="s">
        <v>17</v>
      </c>
      <c r="K38" s="53"/>
      <c r="L38" s="1"/>
      <c r="M38" s="52">
        <v>31917</v>
      </c>
      <c r="N38" s="43"/>
      <c r="O38" s="52"/>
      <c r="P38" s="43"/>
      <c r="Q38" s="52">
        <v>532</v>
      </c>
      <c r="R38" s="43"/>
      <c r="S38" s="52"/>
      <c r="T38" s="43"/>
      <c r="U38" s="52">
        <v>36542</v>
      </c>
      <c r="V38" s="30"/>
      <c r="W38" s="32">
        <f t="shared" si="0"/>
        <v>0</v>
      </c>
      <c r="X38" s="1"/>
      <c r="Y38" s="243" t="s">
        <v>105</v>
      </c>
      <c r="Z38" s="244"/>
      <c r="AA38" s="244"/>
      <c r="AB38" s="244"/>
      <c r="AC38" s="244"/>
      <c r="AD38" s="244"/>
      <c r="AE38" s="244"/>
      <c r="AF38" s="244"/>
      <c r="AG38" s="245"/>
      <c r="AH38" s="1"/>
      <c r="AI38" s="65"/>
    </row>
    <row r="39" spans="1:35" ht="14.1" customHeight="1" x14ac:dyDescent="0.2">
      <c r="A39" s="1"/>
      <c r="B39" s="39">
        <v>3</v>
      </c>
      <c r="C39" s="198" t="s">
        <v>76</v>
      </c>
      <c r="D39" s="199"/>
      <c r="E39" s="199"/>
      <c r="F39" s="199"/>
      <c r="G39" s="200"/>
      <c r="H39" s="51">
        <v>12500</v>
      </c>
      <c r="I39" s="1"/>
      <c r="J39" s="53"/>
      <c r="K39" s="53" t="s">
        <v>17</v>
      </c>
      <c r="L39" s="1"/>
      <c r="M39" s="52">
        <v>6250</v>
      </c>
      <c r="N39" s="43"/>
      <c r="O39" s="52"/>
      <c r="P39" s="43"/>
      <c r="Q39" s="52"/>
      <c r="R39" s="43"/>
      <c r="S39" s="52">
        <v>6250</v>
      </c>
      <c r="T39" s="43"/>
      <c r="U39" s="52"/>
      <c r="V39" s="30"/>
      <c r="W39" s="32">
        <f t="shared" si="0"/>
        <v>0</v>
      </c>
      <c r="X39" s="1"/>
      <c r="Y39" s="244"/>
      <c r="Z39" s="244"/>
      <c r="AA39" s="244"/>
      <c r="AB39" s="244"/>
      <c r="AC39" s="244"/>
      <c r="AD39" s="244"/>
      <c r="AE39" s="244"/>
      <c r="AF39" s="244"/>
      <c r="AG39" s="245"/>
      <c r="AH39" s="1"/>
      <c r="AI39" s="65"/>
    </row>
    <row r="40" spans="1:35" ht="14.1" customHeight="1" x14ac:dyDescent="0.2">
      <c r="A40" s="1"/>
      <c r="B40" s="39">
        <v>4</v>
      </c>
      <c r="C40" s="198" t="s">
        <v>77</v>
      </c>
      <c r="D40" s="255"/>
      <c r="E40" s="255"/>
      <c r="F40" s="255"/>
      <c r="G40" s="256"/>
      <c r="H40" s="51">
        <v>5500</v>
      </c>
      <c r="I40" s="1"/>
      <c r="J40" s="53"/>
      <c r="K40" s="53" t="s">
        <v>17</v>
      </c>
      <c r="L40" s="1"/>
      <c r="M40" s="52">
        <v>5500</v>
      </c>
      <c r="N40" s="43"/>
      <c r="O40" s="52"/>
      <c r="P40" s="43"/>
      <c r="Q40" s="52"/>
      <c r="R40" s="43"/>
      <c r="S40" s="52"/>
      <c r="T40" s="43"/>
      <c r="U40" s="52"/>
      <c r="V40" s="30"/>
      <c r="W40" s="32">
        <f t="shared" si="0"/>
        <v>0</v>
      </c>
      <c r="X40" s="1"/>
      <c r="Y40" s="59"/>
      <c r="Z40" s="55"/>
      <c r="AA40" s="55"/>
      <c r="AB40" s="55"/>
      <c r="AC40" s="55"/>
      <c r="AD40" s="55"/>
      <c r="AE40" s="55"/>
      <c r="AF40" s="55"/>
      <c r="AG40" s="60"/>
      <c r="AH40" s="1"/>
      <c r="AI40" s="65"/>
    </row>
    <row r="41" spans="1:35" ht="14.1" customHeight="1" x14ac:dyDescent="0.2">
      <c r="A41" s="1"/>
      <c r="B41" s="39">
        <v>5</v>
      </c>
      <c r="C41" s="198" t="s">
        <v>78</v>
      </c>
      <c r="D41" s="199"/>
      <c r="E41" s="199"/>
      <c r="F41" s="199"/>
      <c r="G41" s="200"/>
      <c r="H41" s="51">
        <v>2500</v>
      </c>
      <c r="I41" s="1"/>
      <c r="J41" s="53"/>
      <c r="K41" s="53" t="s">
        <v>17</v>
      </c>
      <c r="L41" s="1"/>
      <c r="M41" s="52">
        <v>2500</v>
      </c>
      <c r="N41" s="43"/>
      <c r="O41" s="52"/>
      <c r="P41" s="43"/>
      <c r="Q41" s="52"/>
      <c r="R41" s="43"/>
      <c r="S41" s="52"/>
      <c r="T41" s="43"/>
      <c r="U41" s="52"/>
      <c r="V41" s="30"/>
      <c r="W41" s="32">
        <f t="shared" si="0"/>
        <v>0</v>
      </c>
      <c r="X41" s="1"/>
      <c r="Y41" s="54"/>
      <c r="Z41" s="55" t="s">
        <v>69</v>
      </c>
      <c r="AA41" s="55"/>
      <c r="AB41" s="55"/>
      <c r="AC41" s="55"/>
      <c r="AD41" s="55" t="s">
        <v>73</v>
      </c>
      <c r="AE41" s="55"/>
      <c r="AF41" s="61"/>
      <c r="AG41" s="58"/>
      <c r="AH41" s="1"/>
      <c r="AI41" s="65"/>
    </row>
    <row r="42" spans="1:35" ht="14.1" customHeight="1" x14ac:dyDescent="0.2">
      <c r="A42" s="1"/>
      <c r="B42" s="39">
        <v>6</v>
      </c>
      <c r="C42" s="198" t="s">
        <v>85</v>
      </c>
      <c r="D42" s="199"/>
      <c r="E42" s="199"/>
      <c r="F42" s="199"/>
      <c r="G42" s="200"/>
      <c r="H42" s="51">
        <v>2100</v>
      </c>
      <c r="I42" s="1"/>
      <c r="J42" s="53" t="s">
        <v>17</v>
      </c>
      <c r="K42" s="53"/>
      <c r="L42" s="1"/>
      <c r="M42" s="52"/>
      <c r="N42" s="43"/>
      <c r="O42" s="52">
        <v>2100</v>
      </c>
      <c r="P42" s="43"/>
      <c r="Q42" s="52"/>
      <c r="R42" s="43"/>
      <c r="S42" s="52"/>
      <c r="T42" s="43"/>
      <c r="U42" s="52"/>
      <c r="V42" s="30"/>
      <c r="W42" s="32">
        <f t="shared" si="0"/>
        <v>0</v>
      </c>
      <c r="X42" s="1"/>
      <c r="Y42" s="54"/>
      <c r="Z42" s="202"/>
      <c r="AA42" s="203"/>
      <c r="AB42" s="203"/>
      <c r="AC42" s="31"/>
      <c r="AD42" s="204" t="s">
        <v>25</v>
      </c>
      <c r="AE42" s="257"/>
      <c r="AF42" s="258"/>
      <c r="AG42" s="58"/>
      <c r="AH42" s="1"/>
      <c r="AI42" s="65"/>
    </row>
    <row r="43" spans="1:35" ht="14.1" customHeight="1" x14ac:dyDescent="0.2">
      <c r="A43" s="1"/>
      <c r="B43" s="39">
        <v>7</v>
      </c>
      <c r="C43" s="198" t="s">
        <v>115</v>
      </c>
      <c r="D43" s="199"/>
      <c r="E43" s="199"/>
      <c r="F43" s="199"/>
      <c r="G43" s="200"/>
      <c r="H43" s="51">
        <v>1000</v>
      </c>
      <c r="I43" s="1"/>
      <c r="J43" s="53"/>
      <c r="K43" s="53" t="s">
        <v>17</v>
      </c>
      <c r="L43" s="1"/>
      <c r="M43" s="52">
        <v>1000</v>
      </c>
      <c r="N43" s="43"/>
      <c r="O43" s="52"/>
      <c r="P43" s="43"/>
      <c r="Q43" s="52"/>
      <c r="R43" s="43"/>
      <c r="S43" s="52"/>
      <c r="T43" s="43"/>
      <c r="U43" s="52"/>
      <c r="V43" s="30"/>
      <c r="W43" s="32">
        <f t="shared" si="0"/>
        <v>0</v>
      </c>
      <c r="X43" s="1"/>
      <c r="Y43" s="54"/>
      <c r="Z43" s="67" t="s">
        <v>70</v>
      </c>
      <c r="AA43" s="61"/>
      <c r="AB43" s="61"/>
      <c r="AC43" s="55"/>
      <c r="AD43" s="238"/>
      <c r="AE43" s="239"/>
      <c r="AF43" s="239"/>
      <c r="AG43" s="58"/>
      <c r="AH43" s="1"/>
      <c r="AI43" s="65"/>
    </row>
    <row r="44" spans="1:35" ht="14.1" customHeight="1" x14ac:dyDescent="0.2">
      <c r="A44" s="1"/>
      <c r="B44" s="39">
        <v>8</v>
      </c>
      <c r="C44" s="198"/>
      <c r="D44" s="199"/>
      <c r="E44" s="199"/>
      <c r="F44" s="199"/>
      <c r="G44" s="200"/>
      <c r="H44" s="51"/>
      <c r="I44" s="1"/>
      <c r="J44" s="53"/>
      <c r="K44" s="53"/>
      <c r="L44" s="1"/>
      <c r="M44" s="52"/>
      <c r="N44" s="43"/>
      <c r="O44" s="52"/>
      <c r="P44" s="43"/>
      <c r="Q44" s="52"/>
      <c r="R44" s="43"/>
      <c r="S44" s="52"/>
      <c r="T44" s="43"/>
      <c r="U44" s="52"/>
      <c r="V44" s="30"/>
      <c r="W44" s="32">
        <f t="shared" si="0"/>
        <v>0</v>
      </c>
      <c r="X44" s="1"/>
      <c r="Y44" s="54"/>
      <c r="Z44" s="62"/>
      <c r="AA44" s="62"/>
      <c r="AB44" s="62"/>
      <c r="AC44" s="62"/>
      <c r="AD44" s="62"/>
      <c r="AE44" s="62"/>
      <c r="AF44" s="62"/>
      <c r="AG44" s="58"/>
      <c r="AH44" s="1"/>
      <c r="AI44" s="65"/>
    </row>
    <row r="45" spans="1:35" ht="14.1" customHeight="1" x14ac:dyDescent="0.25">
      <c r="A45" s="1"/>
      <c r="B45" s="39">
        <v>9</v>
      </c>
      <c r="C45" s="198"/>
      <c r="D45" s="199"/>
      <c r="E45" s="199"/>
      <c r="F45" s="199"/>
      <c r="G45" s="200"/>
      <c r="H45" s="51"/>
      <c r="I45" s="1"/>
      <c r="J45" s="53"/>
      <c r="K45" s="53"/>
      <c r="L45" s="1"/>
      <c r="M45" s="52"/>
      <c r="N45" s="43"/>
      <c r="O45" s="52"/>
      <c r="P45" s="43"/>
      <c r="Q45" s="52"/>
      <c r="R45" s="43"/>
      <c r="S45" s="52"/>
      <c r="T45" s="43"/>
      <c r="U45" s="52"/>
      <c r="V45" s="30"/>
      <c r="W45" s="32">
        <f t="shared" si="0"/>
        <v>0</v>
      </c>
      <c r="X45" s="1"/>
      <c r="Y45" s="131"/>
      <c r="Z45" s="132"/>
      <c r="AA45" s="132"/>
      <c r="AB45" s="132"/>
      <c r="AC45" s="132"/>
      <c r="AD45" s="132"/>
      <c r="AE45" s="132"/>
      <c r="AF45" s="132"/>
      <c r="AG45" s="132"/>
      <c r="AH45" s="1"/>
      <c r="AI45" s="65"/>
    </row>
    <row r="46" spans="1:35" ht="14.1" customHeight="1" x14ac:dyDescent="0.2">
      <c r="A46" s="1"/>
      <c r="B46" s="39">
        <v>10</v>
      </c>
      <c r="C46" s="198"/>
      <c r="D46" s="199"/>
      <c r="E46" s="199"/>
      <c r="F46" s="199"/>
      <c r="G46" s="200"/>
      <c r="H46" s="51"/>
      <c r="I46" s="1"/>
      <c r="J46" s="53"/>
      <c r="K46" s="53"/>
      <c r="L46" s="1"/>
      <c r="M46" s="52"/>
      <c r="N46" s="43"/>
      <c r="O46" s="52"/>
      <c r="P46" s="43"/>
      <c r="Q46" s="52"/>
      <c r="R46" s="43"/>
      <c r="S46" s="52"/>
      <c r="T46" s="43"/>
      <c r="U46" s="52"/>
      <c r="V46" s="30"/>
      <c r="W46" s="32">
        <f t="shared" si="0"/>
        <v>0</v>
      </c>
      <c r="X46" s="1"/>
      <c r="Y46" s="209" t="s">
        <v>107</v>
      </c>
      <c r="Z46" s="210"/>
      <c r="AA46" s="210"/>
      <c r="AB46" s="210"/>
      <c r="AC46" s="210"/>
      <c r="AD46" s="210"/>
      <c r="AE46" s="210"/>
      <c r="AF46" s="210"/>
      <c r="AG46" s="211"/>
      <c r="AH46" s="1"/>
      <c r="AI46" s="65"/>
    </row>
    <row r="47" spans="1:35" ht="14.1" customHeight="1" x14ac:dyDescent="0.2">
      <c r="A47" s="1"/>
      <c r="B47" s="39">
        <v>11</v>
      </c>
      <c r="C47" s="198"/>
      <c r="D47" s="199"/>
      <c r="E47" s="199"/>
      <c r="F47" s="199"/>
      <c r="G47" s="200"/>
      <c r="H47" s="51"/>
      <c r="I47" s="1"/>
      <c r="J47" s="53"/>
      <c r="K47" s="53"/>
      <c r="L47" s="1"/>
      <c r="M47" s="52"/>
      <c r="N47" s="43"/>
      <c r="O47" s="52"/>
      <c r="P47" s="43"/>
      <c r="Q47" s="52"/>
      <c r="R47" s="43"/>
      <c r="S47" s="52"/>
      <c r="T47" s="43"/>
      <c r="U47" s="52"/>
      <c r="V47" s="30"/>
      <c r="W47" s="32">
        <f t="shared" si="0"/>
        <v>0</v>
      </c>
      <c r="X47" s="1"/>
      <c r="Y47" s="212"/>
      <c r="Z47" s="213"/>
      <c r="AA47" s="213"/>
      <c r="AB47" s="213"/>
      <c r="AC47" s="213"/>
      <c r="AD47" s="213"/>
      <c r="AE47" s="213"/>
      <c r="AF47" s="213"/>
      <c r="AG47" s="214"/>
      <c r="AH47" s="1"/>
      <c r="AI47" s="65"/>
    </row>
    <row r="48" spans="1:35" ht="14.1" customHeight="1" x14ac:dyDescent="0.2">
      <c r="A48" s="1"/>
      <c r="B48" s="39">
        <v>12</v>
      </c>
      <c r="C48" s="198"/>
      <c r="D48" s="199"/>
      <c r="E48" s="199"/>
      <c r="F48" s="199"/>
      <c r="G48" s="200"/>
      <c r="H48" s="51"/>
      <c r="I48" s="1"/>
      <c r="J48" s="53"/>
      <c r="K48" s="53"/>
      <c r="L48" s="1"/>
      <c r="M48" s="52"/>
      <c r="N48" s="43"/>
      <c r="O48" s="52"/>
      <c r="P48" s="43"/>
      <c r="Q48" s="52"/>
      <c r="R48" s="43"/>
      <c r="S48" s="52"/>
      <c r="T48" s="43"/>
      <c r="U48" s="52"/>
      <c r="V48" s="30"/>
      <c r="W48" s="32">
        <f t="shared" si="0"/>
        <v>0</v>
      </c>
      <c r="X48" s="1"/>
      <c r="Y48" s="215"/>
      <c r="Z48" s="216"/>
      <c r="AA48" s="216"/>
      <c r="AB48" s="216"/>
      <c r="AC48" s="216"/>
      <c r="AD48" s="216"/>
      <c r="AE48" s="216"/>
      <c r="AF48" s="216"/>
      <c r="AG48" s="217"/>
      <c r="AH48" s="88"/>
      <c r="AI48" s="65"/>
    </row>
    <row r="49" spans="1:35" ht="14.1" customHeight="1" x14ac:dyDescent="0.2">
      <c r="A49" s="1"/>
      <c r="B49" s="39">
        <v>13</v>
      </c>
      <c r="C49" s="198"/>
      <c r="D49" s="199"/>
      <c r="E49" s="199"/>
      <c r="F49" s="199"/>
      <c r="G49" s="200"/>
      <c r="H49" s="51"/>
      <c r="I49" s="1"/>
      <c r="J49" s="53"/>
      <c r="K49" s="53"/>
      <c r="L49" s="1"/>
      <c r="M49" s="52"/>
      <c r="N49" s="43"/>
      <c r="O49" s="52"/>
      <c r="P49" s="43"/>
      <c r="Q49" s="52"/>
      <c r="R49" s="43"/>
      <c r="S49" s="52"/>
      <c r="T49" s="43"/>
      <c r="U49" s="52"/>
      <c r="V49" s="30"/>
      <c r="W49" s="32">
        <f t="shared" si="0"/>
        <v>0</v>
      </c>
      <c r="X49" s="1"/>
      <c r="Y49" s="54"/>
      <c r="Z49" s="55" t="s">
        <v>71</v>
      </c>
      <c r="AA49" s="171" t="s">
        <v>106</v>
      </c>
      <c r="AB49" s="171"/>
      <c r="AC49" s="171"/>
      <c r="AD49" s="171" t="s">
        <v>79</v>
      </c>
      <c r="AE49" s="171"/>
      <c r="AF49" s="171"/>
      <c r="AG49" s="172"/>
      <c r="AH49" s="81"/>
      <c r="AI49" s="65"/>
    </row>
    <row r="50" spans="1:35" ht="14.1" customHeight="1" x14ac:dyDescent="0.2">
      <c r="A50" s="1"/>
      <c r="B50" s="39">
        <v>14</v>
      </c>
      <c r="C50" s="198"/>
      <c r="D50" s="199"/>
      <c r="E50" s="199"/>
      <c r="F50" s="199"/>
      <c r="G50" s="200"/>
      <c r="H50" s="51"/>
      <c r="I50" s="1"/>
      <c r="J50" s="53"/>
      <c r="K50" s="53"/>
      <c r="L50" s="1"/>
      <c r="M50" s="52"/>
      <c r="N50" s="43"/>
      <c r="O50" s="52"/>
      <c r="P50" s="43"/>
      <c r="Q50" s="52"/>
      <c r="R50" s="43"/>
      <c r="S50" s="52"/>
      <c r="T50" s="43"/>
      <c r="U50" s="52"/>
      <c r="V50" s="30"/>
      <c r="W50" s="32">
        <f t="shared" si="0"/>
        <v>0</v>
      </c>
      <c r="X50" s="1"/>
      <c r="Y50" s="54"/>
      <c r="Z50" s="55" t="s">
        <v>72</v>
      </c>
      <c r="AA50" s="225" t="s">
        <v>114</v>
      </c>
      <c r="AB50" s="226"/>
      <c r="AC50" s="82"/>
      <c r="AD50" s="218"/>
      <c r="AE50" s="218"/>
      <c r="AF50" s="218"/>
      <c r="AG50" s="259"/>
      <c r="AH50" s="81"/>
      <c r="AI50" s="65"/>
    </row>
    <row r="51" spans="1:35" ht="14.1" customHeight="1" x14ac:dyDescent="0.2">
      <c r="A51" s="1"/>
      <c r="B51" s="39">
        <v>15</v>
      </c>
      <c r="C51" s="198"/>
      <c r="D51" s="199"/>
      <c r="E51" s="199"/>
      <c r="F51" s="199"/>
      <c r="G51" s="200"/>
      <c r="H51" s="51"/>
      <c r="I51" s="1"/>
      <c r="J51" s="53"/>
      <c r="K51" s="53"/>
      <c r="L51" s="1"/>
      <c r="M51" s="52"/>
      <c r="N51" s="43"/>
      <c r="O51" s="52"/>
      <c r="P51" s="43"/>
      <c r="Q51" s="52"/>
      <c r="R51" s="43"/>
      <c r="S51" s="52"/>
      <c r="T51" s="43"/>
      <c r="U51" s="52"/>
      <c r="V51" s="30"/>
      <c r="W51" s="32">
        <f t="shared" si="0"/>
        <v>0</v>
      </c>
      <c r="X51" s="1"/>
      <c r="Y51" s="57"/>
      <c r="Z51" s="56"/>
      <c r="AA51" s="249"/>
      <c r="AB51" s="250"/>
      <c r="AC51" s="111"/>
      <c r="AD51" s="260">
        <v>2100</v>
      </c>
      <c r="AE51" s="261"/>
      <c r="AF51" s="261"/>
      <c r="AG51" s="262"/>
      <c r="AH51" s="1"/>
      <c r="AI51" s="65"/>
    </row>
    <row r="52" spans="1:35" ht="14.1" customHeight="1" x14ac:dyDescent="0.25">
      <c r="A52" s="1"/>
      <c r="B52" s="39">
        <v>16</v>
      </c>
      <c r="C52" s="198"/>
      <c r="D52" s="199"/>
      <c r="E52" s="199"/>
      <c r="F52" s="199"/>
      <c r="G52" s="200"/>
      <c r="H52" s="51"/>
      <c r="I52" s="1"/>
      <c r="J52" s="53"/>
      <c r="K52" s="53"/>
      <c r="L52" s="1"/>
      <c r="M52" s="52"/>
      <c r="N52" s="43"/>
      <c r="O52" s="52"/>
      <c r="P52" s="43"/>
      <c r="Q52" s="52"/>
      <c r="R52" s="43"/>
      <c r="S52" s="52"/>
      <c r="T52" s="43"/>
      <c r="U52" s="52"/>
      <c r="V52" s="30"/>
      <c r="W52" s="32">
        <f t="shared" si="0"/>
        <v>0</v>
      </c>
      <c r="X52" s="1"/>
      <c r="Y52" s="57"/>
      <c r="Z52" s="56"/>
      <c r="AA52" s="249"/>
      <c r="AB52" s="250"/>
      <c r="AC52" s="87"/>
      <c r="AD52" s="56"/>
      <c r="AE52" s="208"/>
      <c r="AF52" s="208"/>
      <c r="AG52" s="83"/>
      <c r="AH52" s="88"/>
      <c r="AI52" s="65"/>
    </row>
    <row r="53" spans="1:35" ht="14.1" customHeight="1" x14ac:dyDescent="0.25">
      <c r="A53" s="1"/>
      <c r="B53" s="39">
        <v>17</v>
      </c>
      <c r="C53" s="198"/>
      <c r="D53" s="199"/>
      <c r="E53" s="199"/>
      <c r="F53" s="199"/>
      <c r="G53" s="200"/>
      <c r="H53" s="51"/>
      <c r="I53" s="1"/>
      <c r="J53" s="53"/>
      <c r="K53" s="53"/>
      <c r="L53" s="1"/>
      <c r="M53" s="52"/>
      <c r="N53" s="43"/>
      <c r="O53" s="52"/>
      <c r="P53" s="43"/>
      <c r="Q53" s="52"/>
      <c r="R53" s="43"/>
      <c r="S53" s="52"/>
      <c r="T53" s="43"/>
      <c r="U53" s="52"/>
      <c r="V53" s="30"/>
      <c r="W53" s="32">
        <f t="shared" si="0"/>
        <v>0</v>
      </c>
      <c r="X53" s="1"/>
      <c r="Y53" s="85"/>
      <c r="Z53" s="86"/>
      <c r="AA53" s="227"/>
      <c r="AB53" s="250"/>
      <c r="AC53" s="86"/>
      <c r="AD53" s="72"/>
      <c r="AE53" s="63"/>
      <c r="AF53" s="64"/>
      <c r="AG53" s="84"/>
      <c r="AH53" s="88"/>
      <c r="AI53" s="65"/>
    </row>
    <row r="54" spans="1:35" ht="14.1" customHeight="1" x14ac:dyDescent="0.25">
      <c r="A54" s="1"/>
      <c r="B54" s="39">
        <v>18</v>
      </c>
      <c r="C54" s="198"/>
      <c r="D54" s="199"/>
      <c r="E54" s="199"/>
      <c r="F54" s="199"/>
      <c r="G54" s="200"/>
      <c r="H54" s="51"/>
      <c r="I54" s="1"/>
      <c r="J54" s="53"/>
      <c r="K54" s="53"/>
      <c r="L54" s="1"/>
      <c r="M54" s="52"/>
      <c r="N54" s="43"/>
      <c r="O54" s="52"/>
      <c r="P54" s="43"/>
      <c r="Q54" s="52"/>
      <c r="R54" s="43"/>
      <c r="S54" s="52"/>
      <c r="T54" s="43"/>
      <c r="U54" s="52"/>
      <c r="V54" s="30"/>
      <c r="W54" s="32">
        <f t="shared" si="0"/>
        <v>0</v>
      </c>
      <c r="X54" s="1"/>
      <c r="Y54" s="85"/>
      <c r="Z54" s="86"/>
      <c r="AA54" s="82"/>
      <c r="AB54" s="118"/>
      <c r="AC54" s="86"/>
      <c r="AD54" s="201"/>
      <c r="AE54" s="201"/>
      <c r="AF54" s="65"/>
      <c r="AG54" s="83"/>
      <c r="AH54" s="88"/>
      <c r="AI54" s="65"/>
    </row>
    <row r="55" spans="1:35" ht="14.1" customHeight="1" x14ac:dyDescent="0.25">
      <c r="A55" s="1"/>
      <c r="B55" s="39">
        <v>19</v>
      </c>
      <c r="C55" s="198"/>
      <c r="D55" s="199"/>
      <c r="E55" s="199"/>
      <c r="F55" s="199"/>
      <c r="G55" s="200"/>
      <c r="H55" s="51"/>
      <c r="I55" s="1"/>
      <c r="J55" s="53"/>
      <c r="K55" s="53"/>
      <c r="L55" s="1"/>
      <c r="M55" s="52"/>
      <c r="N55" s="43"/>
      <c r="O55" s="52"/>
      <c r="P55" s="43"/>
      <c r="Q55" s="52"/>
      <c r="R55" s="43"/>
      <c r="S55" s="52"/>
      <c r="T55" s="43"/>
      <c r="U55" s="52"/>
      <c r="V55" s="30"/>
      <c r="W55" s="32">
        <f t="shared" si="0"/>
        <v>0</v>
      </c>
      <c r="X55" s="1"/>
      <c r="Y55" s="131"/>
      <c r="Z55" s="132"/>
      <c r="AA55" s="132"/>
      <c r="AB55" s="263"/>
      <c r="AC55" s="132"/>
      <c r="AD55" s="132"/>
      <c r="AE55" s="132"/>
      <c r="AF55" s="132"/>
      <c r="AG55" s="132"/>
      <c r="AH55" s="88"/>
      <c r="AI55" s="65"/>
    </row>
    <row r="56" spans="1:35" ht="14.1" customHeight="1" x14ac:dyDescent="0.2">
      <c r="A56" s="1"/>
      <c r="B56" s="39">
        <v>20</v>
      </c>
      <c r="C56" s="198"/>
      <c r="D56" s="199"/>
      <c r="E56" s="199"/>
      <c r="F56" s="199"/>
      <c r="G56" s="200"/>
      <c r="H56" s="51"/>
      <c r="I56" s="1"/>
      <c r="J56" s="53"/>
      <c r="K56" s="53"/>
      <c r="L56" s="1"/>
      <c r="M56" s="52"/>
      <c r="N56" s="43"/>
      <c r="O56" s="52"/>
      <c r="P56" s="43"/>
      <c r="Q56" s="52"/>
      <c r="R56" s="43"/>
      <c r="S56" s="52"/>
      <c r="T56" s="43"/>
      <c r="U56" s="52"/>
      <c r="V56" s="30"/>
      <c r="W56" s="32">
        <f t="shared" si="0"/>
        <v>0</v>
      </c>
      <c r="X56" s="1"/>
      <c r="Y56" s="264" t="s">
        <v>112</v>
      </c>
      <c r="Z56" s="265"/>
      <c r="AA56" s="265"/>
      <c r="AB56" s="265"/>
      <c r="AC56" s="265"/>
      <c r="AD56" s="265"/>
      <c r="AE56" s="265"/>
      <c r="AF56" s="265"/>
      <c r="AG56" s="265"/>
      <c r="AH56" s="88"/>
      <c r="AI56" s="65"/>
    </row>
    <row r="57" spans="1:35" ht="14.1" customHeight="1" x14ac:dyDescent="0.2">
      <c r="A57" s="1"/>
      <c r="B57" s="36">
        <v>21</v>
      </c>
      <c r="C57" s="198"/>
      <c r="D57" s="199"/>
      <c r="E57" s="199"/>
      <c r="F57" s="199"/>
      <c r="G57" s="200"/>
      <c r="H57" s="51"/>
      <c r="I57" s="1"/>
      <c r="J57" s="53"/>
      <c r="K57" s="53"/>
      <c r="L57" s="1"/>
      <c r="M57" s="52"/>
      <c r="N57" s="43"/>
      <c r="O57" s="52"/>
      <c r="P57" s="43"/>
      <c r="Q57" s="52"/>
      <c r="R57" s="43"/>
      <c r="S57" s="52"/>
      <c r="T57" s="43"/>
      <c r="U57" s="52"/>
      <c r="V57" s="30"/>
      <c r="W57" s="32">
        <f t="shared" si="0"/>
        <v>0</v>
      </c>
      <c r="X57" s="1"/>
      <c r="Y57" s="266"/>
      <c r="Z57" s="267"/>
      <c r="AA57" s="267"/>
      <c r="AB57" s="267"/>
      <c r="AC57" s="267"/>
      <c r="AD57" s="267"/>
      <c r="AE57" s="267"/>
      <c r="AF57" s="267"/>
      <c r="AG57" s="268"/>
      <c r="AH57" s="1"/>
      <c r="AI57" s="65"/>
    </row>
    <row r="58" spans="1:35" ht="14.1" customHeight="1" x14ac:dyDescent="0.2">
      <c r="A58" s="1"/>
      <c r="B58" s="37">
        <v>22</v>
      </c>
      <c r="C58" s="198"/>
      <c r="D58" s="199"/>
      <c r="E58" s="199"/>
      <c r="F58" s="199"/>
      <c r="G58" s="200"/>
      <c r="H58" s="51"/>
      <c r="I58" s="1"/>
      <c r="J58" s="53"/>
      <c r="K58" s="53"/>
      <c r="L58" s="1"/>
      <c r="M58" s="52"/>
      <c r="N58" s="43"/>
      <c r="O58" s="52"/>
      <c r="P58" s="43"/>
      <c r="Q58" s="52"/>
      <c r="R58" s="43"/>
      <c r="S58" s="52"/>
      <c r="T58" s="43"/>
      <c r="U58" s="52"/>
      <c r="V58" s="30"/>
      <c r="W58" s="32">
        <f t="shared" si="0"/>
        <v>0</v>
      </c>
      <c r="X58" s="1"/>
      <c r="Y58" s="266"/>
      <c r="Z58" s="267"/>
      <c r="AA58" s="267"/>
      <c r="AB58" s="267"/>
      <c r="AC58" s="267"/>
      <c r="AD58" s="267"/>
      <c r="AE58" s="267"/>
      <c r="AF58" s="267"/>
      <c r="AG58" s="268"/>
      <c r="AH58" s="1"/>
      <c r="AI58" s="65"/>
    </row>
    <row r="59" spans="1:35" ht="14.25" customHeight="1" x14ac:dyDescent="0.2">
      <c r="A59" s="1"/>
      <c r="B59" s="37">
        <v>23</v>
      </c>
      <c r="C59" s="198"/>
      <c r="D59" s="199"/>
      <c r="E59" s="199"/>
      <c r="F59" s="199"/>
      <c r="G59" s="200"/>
      <c r="H59" s="51"/>
      <c r="I59" s="1"/>
      <c r="J59" s="53"/>
      <c r="K59" s="53"/>
      <c r="L59" s="1"/>
      <c r="M59" s="52"/>
      <c r="N59" s="43"/>
      <c r="O59" s="52"/>
      <c r="P59" s="43"/>
      <c r="Q59" s="52"/>
      <c r="R59" s="43"/>
      <c r="S59" s="52"/>
      <c r="T59" s="43"/>
      <c r="U59" s="52"/>
      <c r="V59" s="30"/>
      <c r="W59" s="32">
        <f t="shared" si="0"/>
        <v>0</v>
      </c>
      <c r="X59" s="1"/>
      <c r="Y59" s="269"/>
      <c r="Z59" s="270"/>
      <c r="AA59" s="270"/>
      <c r="AB59" s="270"/>
      <c r="AC59" s="270"/>
      <c r="AD59" s="270"/>
      <c r="AE59" s="270"/>
      <c r="AF59" s="270"/>
      <c r="AG59" s="271"/>
      <c r="AH59" s="1"/>
      <c r="AI59" s="65"/>
    </row>
    <row r="60" spans="1:35" ht="14.25" x14ac:dyDescent="0.2">
      <c r="A60" s="1"/>
      <c r="B60" s="37">
        <v>24</v>
      </c>
      <c r="C60" s="198"/>
      <c r="D60" s="199"/>
      <c r="E60" s="199"/>
      <c r="F60" s="199"/>
      <c r="G60" s="200"/>
      <c r="H60" s="51"/>
      <c r="I60" s="1"/>
      <c r="J60" s="53"/>
      <c r="K60" s="53"/>
      <c r="L60" s="1"/>
      <c r="M60" s="52"/>
      <c r="N60" s="43"/>
      <c r="O60" s="52"/>
      <c r="P60" s="43"/>
      <c r="Q60" s="52"/>
      <c r="R60" s="43"/>
      <c r="S60" s="52"/>
      <c r="T60" s="43"/>
      <c r="U60" s="52"/>
      <c r="V60" s="30"/>
      <c r="W60" s="32">
        <f t="shared" si="0"/>
        <v>0</v>
      </c>
      <c r="X60" s="35"/>
      <c r="Y60" s="89"/>
      <c r="Z60" s="89"/>
      <c r="AA60" s="90"/>
      <c r="AB60" s="90"/>
      <c r="AC60" s="90"/>
      <c r="AD60" s="90"/>
      <c r="AE60" s="90"/>
      <c r="AF60" s="90"/>
      <c r="AG60" s="91"/>
      <c r="AH60" s="1"/>
      <c r="AI60" s="65"/>
    </row>
    <row r="61" spans="1:35" ht="14.25" customHeight="1" x14ac:dyDescent="0.2">
      <c r="A61" s="1"/>
      <c r="B61" s="37">
        <v>25</v>
      </c>
      <c r="C61" s="198"/>
      <c r="D61" s="199"/>
      <c r="E61" s="199"/>
      <c r="F61" s="199"/>
      <c r="G61" s="200"/>
      <c r="H61" s="51"/>
      <c r="I61" s="1"/>
      <c r="J61" s="53"/>
      <c r="K61" s="53"/>
      <c r="L61" s="1"/>
      <c r="M61" s="52"/>
      <c r="N61" s="43"/>
      <c r="O61" s="52"/>
      <c r="P61" s="43"/>
      <c r="Q61" s="52"/>
      <c r="R61" s="43"/>
      <c r="S61" s="52"/>
      <c r="T61" s="43"/>
      <c r="U61" s="52"/>
      <c r="V61" s="30"/>
      <c r="W61" s="32">
        <f t="shared" si="0"/>
        <v>0</v>
      </c>
      <c r="X61" s="35"/>
      <c r="Y61" s="55"/>
      <c r="Z61" s="65"/>
      <c r="AA61" s="55" t="s">
        <v>71</v>
      </c>
      <c r="AB61" s="65"/>
      <c r="AC61" s="65"/>
      <c r="AD61" s="55" t="s">
        <v>72</v>
      </c>
      <c r="AE61" s="65"/>
      <c r="AF61" s="92"/>
      <c r="AG61" s="93"/>
      <c r="AH61" s="1"/>
      <c r="AI61" s="65"/>
    </row>
    <row r="62" spans="1:35" ht="14.1" customHeight="1" x14ac:dyDescent="0.2">
      <c r="A62" s="1"/>
      <c r="B62" s="37">
        <v>26</v>
      </c>
      <c r="C62" s="198"/>
      <c r="D62" s="199"/>
      <c r="E62" s="199"/>
      <c r="F62" s="199"/>
      <c r="G62" s="200"/>
      <c r="H62" s="51"/>
      <c r="I62" s="1"/>
      <c r="J62" s="53"/>
      <c r="K62" s="53"/>
      <c r="L62" s="1"/>
      <c r="M62" s="52"/>
      <c r="N62" s="43"/>
      <c r="O62" s="52"/>
      <c r="P62" s="43"/>
      <c r="Q62" s="52"/>
      <c r="R62" s="43"/>
      <c r="S62" s="52"/>
      <c r="T62" s="43"/>
      <c r="U62" s="52"/>
      <c r="V62" s="30"/>
      <c r="W62" s="32">
        <f t="shared" si="0"/>
        <v>0</v>
      </c>
      <c r="X62" s="35"/>
      <c r="Y62" s="55"/>
      <c r="Z62" s="65"/>
      <c r="AA62" s="65"/>
      <c r="AB62" s="65"/>
      <c r="AC62" s="65"/>
      <c r="AD62" s="65"/>
      <c r="AE62" s="65"/>
      <c r="AF62" s="167"/>
      <c r="AG62" s="168"/>
      <c r="AH62" s="1"/>
      <c r="AI62" s="65"/>
    </row>
    <row r="63" spans="1:35" ht="14.1" customHeight="1" x14ac:dyDescent="0.2">
      <c r="A63" s="1"/>
      <c r="B63" s="37">
        <v>27</v>
      </c>
      <c r="C63" s="198"/>
      <c r="D63" s="199"/>
      <c r="E63" s="199"/>
      <c r="F63" s="199"/>
      <c r="G63" s="200"/>
      <c r="H63" s="51"/>
      <c r="I63" s="1"/>
      <c r="J63" s="53"/>
      <c r="K63" s="53"/>
      <c r="L63" s="1"/>
      <c r="M63" s="52"/>
      <c r="N63" s="43"/>
      <c r="O63" s="52"/>
      <c r="P63" s="43"/>
      <c r="Q63" s="52"/>
      <c r="R63" s="43"/>
      <c r="S63" s="52"/>
      <c r="T63" s="43"/>
      <c r="U63" s="52"/>
      <c r="V63" s="30"/>
      <c r="W63" s="32">
        <f t="shared" si="0"/>
        <v>0</v>
      </c>
      <c r="X63" s="35"/>
      <c r="Y63" s="55"/>
      <c r="Z63" s="55"/>
      <c r="AA63" s="169"/>
      <c r="AB63" s="169"/>
      <c r="AC63" s="65"/>
      <c r="AD63" s="65"/>
      <c r="AE63" s="65"/>
      <c r="AF63" s="92"/>
      <c r="AG63" s="93"/>
      <c r="AH63" s="1"/>
      <c r="AI63" s="65"/>
    </row>
    <row r="64" spans="1:35" ht="14.1" customHeight="1" x14ac:dyDescent="0.2">
      <c r="A64" s="1"/>
      <c r="B64" s="37">
        <v>28</v>
      </c>
      <c r="C64" s="198"/>
      <c r="D64" s="199"/>
      <c r="E64" s="199"/>
      <c r="F64" s="199"/>
      <c r="G64" s="200"/>
      <c r="H64" s="51"/>
      <c r="I64" s="1"/>
      <c r="J64" s="53"/>
      <c r="K64" s="53"/>
      <c r="L64" s="1"/>
      <c r="M64" s="52"/>
      <c r="N64" s="43"/>
      <c r="O64" s="52"/>
      <c r="P64" s="43"/>
      <c r="Q64" s="52"/>
      <c r="R64" s="43"/>
      <c r="S64" s="52"/>
      <c r="T64" s="43"/>
      <c r="U64" s="52"/>
      <c r="V64" s="30"/>
      <c r="W64" s="32">
        <f t="shared" si="0"/>
        <v>0</v>
      </c>
      <c r="X64" s="1"/>
      <c r="Y64" s="170" t="s">
        <v>111</v>
      </c>
      <c r="Z64" s="171"/>
      <c r="AA64" s="171"/>
      <c r="AB64" s="171"/>
      <c r="AC64" s="171"/>
      <c r="AD64" s="171"/>
      <c r="AE64" s="171"/>
      <c r="AF64" s="171"/>
      <c r="AG64" s="172"/>
      <c r="AH64" s="1"/>
      <c r="AI64" s="65"/>
    </row>
    <row r="65" spans="1:35" ht="14.1" customHeight="1" x14ac:dyDescent="0.2">
      <c r="A65" s="1"/>
      <c r="B65" s="37">
        <v>29</v>
      </c>
      <c r="C65" s="198"/>
      <c r="D65" s="199"/>
      <c r="E65" s="199"/>
      <c r="F65" s="199"/>
      <c r="G65" s="200"/>
      <c r="H65" s="51"/>
      <c r="I65" s="1"/>
      <c r="J65" s="53"/>
      <c r="K65" s="53"/>
      <c r="L65" s="1"/>
      <c r="M65" s="52"/>
      <c r="N65" s="43"/>
      <c r="O65" s="52"/>
      <c r="P65" s="43"/>
      <c r="Q65" s="52"/>
      <c r="R65" s="43"/>
      <c r="S65" s="52"/>
      <c r="T65" s="43"/>
      <c r="U65" s="52"/>
      <c r="V65" s="30"/>
      <c r="W65" s="32">
        <f t="shared" si="0"/>
        <v>0</v>
      </c>
      <c r="X65" s="1"/>
      <c r="Y65" s="170"/>
      <c r="Z65" s="171"/>
      <c r="AA65" s="171"/>
      <c r="AB65" s="171"/>
      <c r="AC65" s="171"/>
      <c r="AD65" s="171"/>
      <c r="AE65" s="171"/>
      <c r="AF65" s="171"/>
      <c r="AG65" s="172"/>
      <c r="AH65" s="1"/>
      <c r="AI65" s="65"/>
    </row>
    <row r="66" spans="1:35" ht="14.1" customHeight="1" x14ac:dyDescent="0.2">
      <c r="A66" s="1"/>
      <c r="B66" s="37">
        <v>30</v>
      </c>
      <c r="C66" s="198"/>
      <c r="D66" s="199"/>
      <c r="E66" s="199"/>
      <c r="F66" s="199"/>
      <c r="G66" s="200"/>
      <c r="H66" s="51"/>
      <c r="I66" s="1"/>
      <c r="J66" s="53"/>
      <c r="K66" s="53"/>
      <c r="L66" s="1"/>
      <c r="M66" s="52"/>
      <c r="N66" s="43"/>
      <c r="O66" s="52"/>
      <c r="P66" s="43"/>
      <c r="Q66" s="52"/>
      <c r="R66" s="43"/>
      <c r="S66" s="52"/>
      <c r="T66" s="43"/>
      <c r="U66" s="52"/>
      <c r="V66" s="30"/>
      <c r="W66" s="32">
        <f t="shared" si="0"/>
        <v>0</v>
      </c>
      <c r="X66" s="1"/>
      <c r="Y66" s="170"/>
      <c r="Z66" s="171"/>
      <c r="AA66" s="171"/>
      <c r="AB66" s="171"/>
      <c r="AC66" s="171"/>
      <c r="AD66" s="171"/>
      <c r="AE66" s="171"/>
      <c r="AF66" s="171"/>
      <c r="AG66" s="172"/>
      <c r="AH66" s="1"/>
      <c r="AI66" s="65"/>
    </row>
    <row r="67" spans="1:35" ht="14.1" customHeight="1" x14ac:dyDescent="0.2">
      <c r="A67" s="1"/>
      <c r="B67" s="37">
        <v>31</v>
      </c>
      <c r="C67" s="198"/>
      <c r="D67" s="199"/>
      <c r="E67" s="199"/>
      <c r="F67" s="199"/>
      <c r="G67" s="200"/>
      <c r="H67" s="51"/>
      <c r="I67" s="1"/>
      <c r="J67" s="53"/>
      <c r="K67" s="53"/>
      <c r="L67" s="1"/>
      <c r="M67" s="52"/>
      <c r="N67" s="43"/>
      <c r="O67" s="52"/>
      <c r="P67" s="43"/>
      <c r="Q67" s="52"/>
      <c r="R67" s="43"/>
      <c r="S67" s="52"/>
      <c r="T67" s="43"/>
      <c r="U67" s="52"/>
      <c r="V67" s="30"/>
      <c r="W67" s="32">
        <f t="shared" si="0"/>
        <v>0</v>
      </c>
      <c r="X67" s="1"/>
      <c r="Y67" s="170"/>
      <c r="Z67" s="171"/>
      <c r="AA67" s="171"/>
      <c r="AB67" s="171"/>
      <c r="AC67" s="171"/>
      <c r="AD67" s="171"/>
      <c r="AE67" s="171"/>
      <c r="AF67" s="171"/>
      <c r="AG67" s="172"/>
      <c r="AH67" s="1"/>
      <c r="AI67" s="65"/>
    </row>
    <row r="68" spans="1:35" ht="14.1" customHeight="1" x14ac:dyDescent="0.2">
      <c r="A68" s="1"/>
      <c r="B68" s="37">
        <v>32</v>
      </c>
      <c r="C68" s="198"/>
      <c r="D68" s="199"/>
      <c r="E68" s="199"/>
      <c r="F68" s="199"/>
      <c r="G68" s="200"/>
      <c r="H68" s="51"/>
      <c r="I68" s="1"/>
      <c r="J68" s="53"/>
      <c r="K68" s="53"/>
      <c r="L68" s="1"/>
      <c r="M68" s="52"/>
      <c r="N68" s="43"/>
      <c r="O68" s="52"/>
      <c r="P68" s="43"/>
      <c r="Q68" s="52"/>
      <c r="R68" s="43"/>
      <c r="S68" s="52"/>
      <c r="T68" s="43"/>
      <c r="U68" s="52"/>
      <c r="V68" s="30"/>
      <c r="W68" s="32">
        <f t="shared" si="0"/>
        <v>0</v>
      </c>
      <c r="X68" s="1"/>
      <c r="Y68" s="128"/>
      <c r="Z68" s="272" t="s">
        <v>116</v>
      </c>
      <c r="AA68" s="273"/>
      <c r="AB68" s="71"/>
      <c r="AC68" s="65"/>
      <c r="AD68" s="65"/>
      <c r="AE68" s="65"/>
      <c r="AF68" s="92"/>
      <c r="AG68" s="93"/>
      <c r="AH68" s="1"/>
      <c r="AI68" s="65"/>
    </row>
    <row r="69" spans="1:35" ht="14.1" customHeight="1" x14ac:dyDescent="0.2">
      <c r="A69" s="1"/>
      <c r="B69" s="37">
        <v>33</v>
      </c>
      <c r="C69" s="198"/>
      <c r="D69" s="199"/>
      <c r="E69" s="199"/>
      <c r="F69" s="199"/>
      <c r="G69" s="200"/>
      <c r="H69" s="51"/>
      <c r="I69" s="1"/>
      <c r="J69" s="53"/>
      <c r="K69" s="53"/>
      <c r="L69" s="1"/>
      <c r="M69" s="52"/>
      <c r="N69" s="43"/>
      <c r="O69" s="52"/>
      <c r="P69" s="43"/>
      <c r="Q69" s="52"/>
      <c r="R69" s="43"/>
      <c r="S69" s="52"/>
      <c r="T69" s="43"/>
      <c r="U69" s="52"/>
      <c r="V69" s="30"/>
      <c r="W69" s="32">
        <f t="shared" si="0"/>
        <v>0</v>
      </c>
      <c r="X69" s="35"/>
      <c r="Y69" s="129"/>
      <c r="Z69" s="274"/>
      <c r="AA69" s="275"/>
      <c r="AB69" s="94"/>
      <c r="AC69" s="94"/>
      <c r="AD69" s="94"/>
      <c r="AE69" s="92"/>
      <c r="AF69" s="92"/>
      <c r="AG69" s="93"/>
      <c r="AH69" s="1"/>
      <c r="AI69" s="65"/>
    </row>
    <row r="70" spans="1:35" ht="14.1" customHeight="1" x14ac:dyDescent="0.2">
      <c r="A70" s="1"/>
      <c r="B70" s="37">
        <v>34</v>
      </c>
      <c r="C70" s="198"/>
      <c r="D70" s="199"/>
      <c r="E70" s="199"/>
      <c r="F70" s="199"/>
      <c r="G70" s="200"/>
      <c r="H70" s="51"/>
      <c r="I70" s="1"/>
      <c r="J70" s="53"/>
      <c r="K70" s="53"/>
      <c r="L70" s="1"/>
      <c r="M70" s="52"/>
      <c r="N70" s="43"/>
      <c r="O70" s="52"/>
      <c r="P70" s="43"/>
      <c r="Q70" s="52"/>
      <c r="R70" s="43"/>
      <c r="S70" s="52"/>
      <c r="T70" s="43"/>
      <c r="U70" s="52"/>
      <c r="V70" s="30"/>
      <c r="W70" s="32">
        <f t="shared" si="0"/>
        <v>0</v>
      </c>
      <c r="X70" s="35"/>
      <c r="Y70" s="124" t="s">
        <v>108</v>
      </c>
      <c r="Z70" s="276"/>
      <c r="AA70" s="277"/>
      <c r="AB70" s="169" t="s">
        <v>109</v>
      </c>
      <c r="AC70" s="113">
        <v>1000</v>
      </c>
      <c r="AD70" s="171" t="s">
        <v>110</v>
      </c>
      <c r="AE70" s="171"/>
      <c r="AF70" s="173">
        <v>10000</v>
      </c>
      <c r="AG70" s="174"/>
      <c r="AH70" s="1"/>
      <c r="AI70" s="65"/>
    </row>
    <row r="71" spans="1:35" ht="14.1" customHeight="1" x14ac:dyDescent="0.2">
      <c r="A71" s="1"/>
      <c r="B71" s="37">
        <v>35</v>
      </c>
      <c r="C71" s="198"/>
      <c r="D71" s="199"/>
      <c r="E71" s="199"/>
      <c r="F71" s="199"/>
      <c r="G71" s="200"/>
      <c r="H71" s="51"/>
      <c r="I71" s="1"/>
      <c r="J71" s="53"/>
      <c r="K71" s="53"/>
      <c r="L71" s="1"/>
      <c r="M71" s="52"/>
      <c r="N71" s="43"/>
      <c r="O71" s="52"/>
      <c r="P71" s="43"/>
      <c r="Q71" s="52"/>
      <c r="R71" s="43"/>
      <c r="S71" s="52"/>
      <c r="T71" s="43"/>
      <c r="U71" s="52"/>
      <c r="V71" s="30"/>
      <c r="W71" s="32">
        <f t="shared" si="0"/>
        <v>0</v>
      </c>
      <c r="X71" s="35"/>
      <c r="Y71" s="109"/>
      <c r="Z71" s="81"/>
      <c r="AA71" s="81"/>
      <c r="AB71" s="169"/>
      <c r="AC71" s="81"/>
      <c r="AD71" s="171"/>
      <c r="AE71" s="171"/>
      <c r="AF71" s="81"/>
      <c r="AG71" s="115"/>
      <c r="AH71" s="1"/>
      <c r="AI71" s="65"/>
    </row>
    <row r="72" spans="1:35" ht="14.1" customHeight="1" x14ac:dyDescent="0.2">
      <c r="A72" s="1"/>
      <c r="B72" s="37">
        <v>36</v>
      </c>
      <c r="C72" s="198"/>
      <c r="D72" s="199"/>
      <c r="E72" s="199"/>
      <c r="F72" s="199"/>
      <c r="G72" s="200"/>
      <c r="H72" s="51"/>
      <c r="I72" s="1"/>
      <c r="J72" s="53"/>
      <c r="K72" s="53"/>
      <c r="L72" s="1"/>
      <c r="M72" s="52"/>
      <c r="N72" s="43"/>
      <c r="O72" s="52"/>
      <c r="P72" s="43"/>
      <c r="Q72" s="52"/>
      <c r="R72" s="43"/>
      <c r="S72" s="52"/>
      <c r="T72" s="43"/>
      <c r="U72" s="52"/>
      <c r="V72" s="30"/>
      <c r="W72" s="32">
        <f t="shared" si="0"/>
        <v>0</v>
      </c>
      <c r="X72" s="35"/>
      <c r="Y72" s="95" t="s">
        <v>108</v>
      </c>
      <c r="Z72" s="290"/>
      <c r="AA72" s="291"/>
      <c r="AB72" s="169" t="s">
        <v>109</v>
      </c>
      <c r="AC72" s="113"/>
      <c r="AD72" s="171" t="s">
        <v>110</v>
      </c>
      <c r="AE72" s="171"/>
      <c r="AF72" s="176"/>
      <c r="AG72" s="177"/>
      <c r="AH72" s="1"/>
      <c r="AI72" s="65"/>
    </row>
    <row r="73" spans="1:35" ht="14.1" customHeight="1" x14ac:dyDescent="0.2">
      <c r="A73" s="1"/>
      <c r="B73" s="37">
        <v>37</v>
      </c>
      <c r="C73" s="198"/>
      <c r="D73" s="199"/>
      <c r="E73" s="199"/>
      <c r="F73" s="199"/>
      <c r="G73" s="200"/>
      <c r="H73" s="51"/>
      <c r="I73" s="1"/>
      <c r="J73" s="53"/>
      <c r="K73" s="53"/>
      <c r="L73" s="1"/>
      <c r="M73" s="52"/>
      <c r="N73" s="43"/>
      <c r="O73" s="52"/>
      <c r="P73" s="43"/>
      <c r="Q73" s="52"/>
      <c r="R73" s="43"/>
      <c r="S73" s="52"/>
      <c r="T73" s="43"/>
      <c r="U73" s="52"/>
      <c r="V73" s="30"/>
      <c r="W73" s="32">
        <f t="shared" si="0"/>
        <v>0</v>
      </c>
      <c r="X73" s="35"/>
      <c r="Y73" s="117"/>
      <c r="Z73" s="82"/>
      <c r="AA73" s="82"/>
      <c r="AB73" s="169"/>
      <c r="AC73" s="82"/>
      <c r="AD73" s="171"/>
      <c r="AE73" s="171"/>
      <c r="AF73" s="82"/>
      <c r="AG73" s="114"/>
      <c r="AH73" s="1"/>
      <c r="AI73" s="65"/>
    </row>
    <row r="74" spans="1:35" ht="14.1" customHeight="1" x14ac:dyDescent="0.2">
      <c r="A74" s="1"/>
      <c r="B74" s="37">
        <v>38</v>
      </c>
      <c r="C74" s="198"/>
      <c r="D74" s="199"/>
      <c r="E74" s="199"/>
      <c r="F74" s="199"/>
      <c r="G74" s="200"/>
      <c r="H74" s="51"/>
      <c r="I74" s="1"/>
      <c r="J74" s="53"/>
      <c r="K74" s="53"/>
      <c r="L74" s="1"/>
      <c r="M74" s="52"/>
      <c r="N74" s="43"/>
      <c r="O74" s="52"/>
      <c r="P74" s="43"/>
      <c r="Q74" s="52"/>
      <c r="R74" s="43"/>
      <c r="S74" s="52"/>
      <c r="T74" s="43"/>
      <c r="U74" s="52"/>
      <c r="V74" s="30"/>
      <c r="W74" s="32">
        <f t="shared" si="0"/>
        <v>0</v>
      </c>
      <c r="X74" s="35"/>
      <c r="Y74" s="110" t="s">
        <v>108</v>
      </c>
      <c r="Z74" s="290"/>
      <c r="AA74" s="291"/>
      <c r="AB74" s="169" t="s">
        <v>109</v>
      </c>
      <c r="AC74" s="113"/>
      <c r="AD74" s="171" t="s">
        <v>110</v>
      </c>
      <c r="AE74" s="171"/>
      <c r="AF74" s="176"/>
      <c r="AG74" s="177"/>
      <c r="AH74" s="1"/>
      <c r="AI74" s="65"/>
    </row>
    <row r="75" spans="1:35" ht="14.1" customHeight="1" x14ac:dyDescent="0.2">
      <c r="A75" s="1"/>
      <c r="B75" s="37">
        <v>39</v>
      </c>
      <c r="C75" s="198"/>
      <c r="D75" s="199"/>
      <c r="E75" s="199"/>
      <c r="F75" s="199"/>
      <c r="G75" s="200"/>
      <c r="H75" s="51"/>
      <c r="I75" s="1"/>
      <c r="J75" s="53"/>
      <c r="K75" s="53"/>
      <c r="L75" s="1"/>
      <c r="M75" s="52"/>
      <c r="N75" s="43"/>
      <c r="O75" s="52"/>
      <c r="P75" s="43"/>
      <c r="Q75" s="52"/>
      <c r="R75" s="43"/>
      <c r="S75" s="52"/>
      <c r="T75" s="43"/>
      <c r="U75" s="52"/>
      <c r="V75" s="30"/>
      <c r="W75" s="32">
        <f t="shared" si="0"/>
        <v>0</v>
      </c>
      <c r="X75" s="35"/>
      <c r="Y75" s="65"/>
      <c r="Z75" s="65"/>
      <c r="AA75" s="65"/>
      <c r="AB75" s="169"/>
      <c r="AC75" s="65"/>
      <c r="AD75" s="171"/>
      <c r="AE75" s="171"/>
      <c r="AF75" s="65"/>
      <c r="AG75" s="96"/>
      <c r="AH75" s="1"/>
      <c r="AI75" s="65"/>
    </row>
    <row r="76" spans="1:35" ht="14.1" customHeight="1" x14ac:dyDescent="0.25">
      <c r="A76" s="1"/>
      <c r="B76" s="37">
        <v>40</v>
      </c>
      <c r="C76" s="198"/>
      <c r="D76" s="199"/>
      <c r="E76" s="199"/>
      <c r="F76" s="199"/>
      <c r="G76" s="200"/>
      <c r="H76" s="52"/>
      <c r="I76" s="1"/>
      <c r="J76" s="53"/>
      <c r="K76" s="53"/>
      <c r="L76" s="1"/>
      <c r="M76" s="52"/>
      <c r="N76" s="43"/>
      <c r="O76" s="52"/>
      <c r="P76" s="43"/>
      <c r="Q76" s="52"/>
      <c r="R76" s="43"/>
      <c r="S76" s="52"/>
      <c r="T76" s="43"/>
      <c r="U76" s="52"/>
      <c r="V76" s="30"/>
      <c r="W76" s="32">
        <f t="shared" si="0"/>
        <v>0</v>
      </c>
      <c r="X76" s="1"/>
      <c r="Y76" s="97"/>
      <c r="Z76" s="98"/>
      <c r="AA76" s="99"/>
      <c r="AB76" s="99"/>
      <c r="AC76" s="98"/>
      <c r="AD76" s="100"/>
      <c r="AE76" s="100"/>
      <c r="AF76" s="1"/>
      <c r="AG76" s="101"/>
      <c r="AH76" s="1"/>
      <c r="AI76" s="65"/>
    </row>
    <row r="77" spans="1:35" ht="12.6" customHeight="1" x14ac:dyDescent="0.2">
      <c r="A77" s="1"/>
      <c r="B77" s="1"/>
      <c r="C77" s="234" t="s">
        <v>58</v>
      </c>
      <c r="D77" s="235"/>
      <c r="E77" s="235"/>
      <c r="F77" s="235"/>
      <c r="G77" s="235"/>
      <c r="H77" s="42">
        <f>SUM(H37:H76)</f>
        <v>162591</v>
      </c>
      <c r="I77" s="1"/>
      <c r="J77" s="236"/>
      <c r="K77" s="236"/>
      <c r="L77" s="1"/>
      <c r="M77" s="42">
        <f>SUM(M37:M76)</f>
        <v>47167</v>
      </c>
      <c r="N77" s="44"/>
      <c r="O77" s="42">
        <f>SUM(O37:O76)</f>
        <v>62100</v>
      </c>
      <c r="P77" s="44"/>
      <c r="Q77" s="42">
        <f>SUM(Q37:Q76)</f>
        <v>532</v>
      </c>
      <c r="R77" s="44"/>
      <c r="S77" s="42">
        <f>SUM(S37:S76)</f>
        <v>16250</v>
      </c>
      <c r="T77" s="44"/>
      <c r="U77" s="42">
        <f>SUM(U37:U76)</f>
        <v>36542</v>
      </c>
      <c r="V77" s="30"/>
      <c r="W77" s="34"/>
      <c r="X77" s="1"/>
      <c r="Y77" s="287"/>
      <c r="Z77" s="288"/>
      <c r="AA77" s="288"/>
      <c r="AB77" s="288"/>
      <c r="AC77" s="288"/>
      <c r="AD77" s="288"/>
      <c r="AE77" s="288"/>
      <c r="AF77" s="288"/>
      <c r="AG77" s="289"/>
      <c r="AH77" s="1"/>
      <c r="AI77" s="65"/>
    </row>
    <row r="78" spans="1:35" ht="15" x14ac:dyDescent="0.25">
      <c r="A78" s="1"/>
      <c r="B78" s="1"/>
      <c r="C78" s="219"/>
      <c r="D78" s="220"/>
      <c r="E78" s="220"/>
      <c r="F78" s="220"/>
      <c r="G78" s="220"/>
      <c r="H78" s="8"/>
      <c r="I78" s="1"/>
      <c r="J78" s="221"/>
      <c r="K78" s="221"/>
      <c r="L78" s="1"/>
      <c r="M78" s="8"/>
      <c r="N78" s="1"/>
      <c r="O78" s="8"/>
      <c r="P78" s="1"/>
      <c r="Q78" s="8"/>
      <c r="R78" s="1"/>
      <c r="S78" s="8"/>
      <c r="T78" s="1"/>
      <c r="U78" s="8"/>
      <c r="V78" s="1"/>
      <c r="W78" s="34">
        <f>SUM(M78+O78+Q78+S78+U78)</f>
        <v>0</v>
      </c>
      <c r="X78" s="1"/>
      <c r="Y78" s="152" t="s">
        <v>48</v>
      </c>
      <c r="Z78" s="153"/>
      <c r="AA78" s="153"/>
      <c r="AB78" s="153"/>
      <c r="AC78" s="153"/>
      <c r="AD78" s="153"/>
      <c r="AE78" s="153"/>
      <c r="AF78" s="153"/>
      <c r="AG78" s="154"/>
      <c r="AH78" s="1"/>
      <c r="AI78" s="65"/>
    </row>
    <row r="79" spans="1:35" ht="12.6"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278"/>
      <c r="Z79" s="279"/>
      <c r="AA79" s="279"/>
      <c r="AB79" s="279"/>
      <c r="AC79" s="279"/>
      <c r="AD79" s="279"/>
      <c r="AE79" s="279"/>
      <c r="AF79" s="279"/>
      <c r="AG79" s="280"/>
      <c r="AH79" s="1"/>
      <c r="AI79" s="65"/>
    </row>
    <row r="80" spans="1:35" ht="12.6"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281"/>
      <c r="Z80" s="282"/>
      <c r="AA80" s="282"/>
      <c r="AB80" s="282"/>
      <c r="AC80" s="282"/>
      <c r="AD80" s="282"/>
      <c r="AE80" s="282"/>
      <c r="AF80" s="282"/>
      <c r="AG80" s="283"/>
      <c r="AH80" s="1"/>
      <c r="AI80" s="65"/>
    </row>
    <row r="81" spans="1:35" ht="12.6"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284"/>
      <c r="Z81" s="285"/>
      <c r="AA81" s="285"/>
      <c r="AB81" s="285"/>
      <c r="AC81" s="285"/>
      <c r="AD81" s="285"/>
      <c r="AE81" s="285"/>
      <c r="AF81" s="285"/>
      <c r="AG81" s="286"/>
      <c r="AH81" s="65"/>
      <c r="AI81" s="65"/>
    </row>
    <row r="82" spans="1:35" ht="12.6"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55"/>
      <c r="Z82" s="156"/>
      <c r="AA82" s="156"/>
      <c r="AB82" s="156"/>
      <c r="AC82" s="156"/>
      <c r="AD82" s="156"/>
      <c r="AE82" s="156"/>
      <c r="AF82" s="156"/>
      <c r="AG82" s="157"/>
      <c r="AH82" s="65"/>
      <c r="AI82" s="65"/>
    </row>
    <row r="83" spans="1:35" ht="12.6"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58" t="s">
        <v>49</v>
      </c>
      <c r="Z83" s="159"/>
      <c r="AA83" s="159"/>
      <c r="AB83" s="159"/>
      <c r="AC83" s="159"/>
      <c r="AD83" s="159"/>
      <c r="AE83" s="159"/>
      <c r="AF83" s="159"/>
      <c r="AG83" s="160"/>
      <c r="AH83" s="65"/>
      <c r="AI83" s="65"/>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161"/>
      <c r="Z84" s="162"/>
      <c r="AA84" s="162"/>
      <c r="AB84" s="162"/>
      <c r="AC84" s="162"/>
      <c r="AD84" s="162"/>
      <c r="AE84" s="162"/>
      <c r="AF84" s="162"/>
      <c r="AG84" s="163"/>
      <c r="AH84" s="65"/>
      <c r="AI84" s="65"/>
    </row>
    <row r="85" spans="1:35" ht="12.6"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33" t="s">
        <v>113</v>
      </c>
      <c r="Z85" s="134"/>
      <c r="AA85" s="134"/>
      <c r="AB85" s="134"/>
      <c r="AC85" s="134"/>
      <c r="AD85" s="134"/>
      <c r="AE85" s="134"/>
      <c r="AF85" s="134"/>
      <c r="AG85" s="135"/>
      <c r="AH85" s="65"/>
      <c r="AI85" s="65"/>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36"/>
      <c r="Z86" s="137"/>
      <c r="AA86" s="137"/>
      <c r="AB86" s="137"/>
      <c r="AC86" s="137"/>
      <c r="AD86" s="137"/>
      <c r="AE86" s="137"/>
      <c r="AF86" s="137"/>
      <c r="AG86" s="138"/>
      <c r="AH86" s="65"/>
      <c r="AI86" s="65"/>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36"/>
      <c r="Z87" s="137"/>
      <c r="AA87" s="137"/>
      <c r="AB87" s="137"/>
      <c r="AC87" s="137"/>
      <c r="AD87" s="137"/>
      <c r="AE87" s="137"/>
      <c r="AF87" s="137"/>
      <c r="AG87" s="138"/>
      <c r="AH87" s="65"/>
      <c r="AI87" s="65"/>
    </row>
    <row r="88" spans="1:35" ht="12.6"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36"/>
      <c r="Z88" s="137"/>
      <c r="AA88" s="137"/>
      <c r="AB88" s="137"/>
      <c r="AC88" s="137"/>
      <c r="AD88" s="137"/>
      <c r="AE88" s="137"/>
      <c r="AF88" s="137"/>
      <c r="AG88" s="138"/>
      <c r="AH88" s="65"/>
      <c r="AI88" s="65"/>
    </row>
    <row r="89" spans="1:35" ht="12.6"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36"/>
      <c r="Z89" s="137"/>
      <c r="AA89" s="137"/>
      <c r="AB89" s="137"/>
      <c r="AC89" s="137"/>
      <c r="AD89" s="137"/>
      <c r="AE89" s="137"/>
      <c r="AF89" s="137"/>
      <c r="AG89" s="138"/>
      <c r="AH89" s="65"/>
      <c r="AI89" s="65"/>
    </row>
    <row r="90" spans="1:35" x14ac:dyDescent="0.2">
      <c r="A90" s="1"/>
      <c r="B90" s="1"/>
      <c r="C90" s="1"/>
      <c r="D90" s="1"/>
      <c r="E90" s="1"/>
      <c r="F90" s="1"/>
      <c r="G90" s="1"/>
      <c r="H90" s="1"/>
      <c r="I90" s="1"/>
      <c r="J90" s="1"/>
      <c r="K90" s="1"/>
      <c r="L90" s="1"/>
      <c r="M90" s="1"/>
      <c r="N90" s="1"/>
      <c r="O90" s="1"/>
      <c r="P90" s="1"/>
      <c r="Q90" s="1"/>
      <c r="R90" s="1"/>
      <c r="S90" s="1"/>
      <c r="T90" s="1"/>
      <c r="U90" s="1"/>
      <c r="V90" s="1"/>
      <c r="W90" s="1"/>
      <c r="X90" s="1"/>
      <c r="Y90" s="136"/>
      <c r="Z90" s="137"/>
      <c r="AA90" s="137"/>
      <c r="AB90" s="137"/>
      <c r="AC90" s="137"/>
      <c r="AD90" s="137"/>
      <c r="AE90" s="137"/>
      <c r="AF90" s="137"/>
      <c r="AG90" s="138"/>
      <c r="AH90" s="65"/>
      <c r="AI90" s="65"/>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36"/>
      <c r="Z91" s="137"/>
      <c r="AA91" s="137"/>
      <c r="AB91" s="137"/>
      <c r="AC91" s="137"/>
      <c r="AD91" s="137"/>
      <c r="AE91" s="137"/>
      <c r="AF91" s="137"/>
      <c r="AG91" s="138"/>
      <c r="AH91" s="65"/>
      <c r="AI91" s="65"/>
    </row>
    <row r="92" spans="1:35" ht="14.1"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36"/>
      <c r="Z92" s="137"/>
      <c r="AA92" s="137"/>
      <c r="AB92" s="137"/>
      <c r="AC92" s="137"/>
      <c r="AD92" s="137"/>
      <c r="AE92" s="137"/>
      <c r="AF92" s="137"/>
      <c r="AG92" s="138"/>
      <c r="AH92" s="65"/>
      <c r="AI92" s="65"/>
    </row>
    <row r="93" spans="1:35"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36"/>
      <c r="Z93" s="137"/>
      <c r="AA93" s="137"/>
      <c r="AB93" s="137"/>
      <c r="AC93" s="137"/>
      <c r="AD93" s="137"/>
      <c r="AE93" s="137"/>
      <c r="AF93" s="137"/>
      <c r="AG93" s="138"/>
      <c r="AH93" s="65"/>
      <c r="AI93" s="65"/>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36"/>
      <c r="Z94" s="137"/>
      <c r="AA94" s="137"/>
      <c r="AB94" s="137"/>
      <c r="AC94" s="137"/>
      <c r="AD94" s="137"/>
      <c r="AE94" s="137"/>
      <c r="AF94" s="137"/>
      <c r="AG94" s="138"/>
      <c r="AH94" s="65"/>
      <c r="AI94" s="65"/>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36"/>
      <c r="Z95" s="137"/>
      <c r="AA95" s="137"/>
      <c r="AB95" s="137"/>
      <c r="AC95" s="137"/>
      <c r="AD95" s="137"/>
      <c r="AE95" s="137"/>
      <c r="AF95" s="137"/>
      <c r="AG95" s="138"/>
      <c r="AH95" s="65"/>
      <c r="AI95" s="65"/>
    </row>
    <row r="96" spans="1:35" ht="12.6"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36"/>
      <c r="Z96" s="137"/>
      <c r="AA96" s="137"/>
      <c r="AB96" s="137"/>
      <c r="AC96" s="137"/>
      <c r="AD96" s="137"/>
      <c r="AE96" s="137"/>
      <c r="AF96" s="137"/>
      <c r="AG96" s="138"/>
      <c r="AH96" s="65"/>
      <c r="AI96" s="65"/>
    </row>
    <row r="97" spans="1:35" ht="12.6"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36"/>
      <c r="Z97" s="137"/>
      <c r="AA97" s="137"/>
      <c r="AB97" s="137"/>
      <c r="AC97" s="137"/>
      <c r="AD97" s="137"/>
      <c r="AE97" s="137"/>
      <c r="AF97" s="137"/>
      <c r="AG97" s="138"/>
      <c r="AH97" s="65"/>
      <c r="AI97" s="65"/>
    </row>
    <row r="98" spans="1:35" x14ac:dyDescent="0.2">
      <c r="A98" s="1"/>
      <c r="B98" s="1"/>
      <c r="C98" s="1"/>
      <c r="D98" s="1"/>
      <c r="E98" s="1"/>
      <c r="F98" s="1"/>
      <c r="G98" s="1"/>
      <c r="H98" s="1"/>
      <c r="I98" s="1"/>
      <c r="J98" s="1"/>
      <c r="K98" s="1"/>
      <c r="L98" s="1"/>
      <c r="M98" s="1"/>
      <c r="N98" s="1"/>
      <c r="O98" s="1"/>
      <c r="P98" s="1"/>
      <c r="Q98" s="1"/>
      <c r="R98" s="1"/>
      <c r="S98" s="1"/>
      <c r="T98" s="1"/>
      <c r="U98" s="1"/>
      <c r="V98" s="1"/>
      <c r="W98" s="1"/>
      <c r="X98" s="1"/>
      <c r="Y98" s="136"/>
      <c r="Z98" s="137"/>
      <c r="AA98" s="137"/>
      <c r="AB98" s="137"/>
      <c r="AC98" s="137"/>
      <c r="AD98" s="137"/>
      <c r="AE98" s="137"/>
      <c r="AF98" s="137"/>
      <c r="AG98" s="138"/>
      <c r="AH98" s="65"/>
      <c r="AI98" s="65"/>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36"/>
      <c r="Z99" s="137"/>
      <c r="AA99" s="137"/>
      <c r="AB99" s="137"/>
      <c r="AC99" s="137"/>
      <c r="AD99" s="137"/>
      <c r="AE99" s="137"/>
      <c r="AF99" s="137"/>
      <c r="AG99" s="138"/>
      <c r="AH99" s="65"/>
      <c r="AI99" s="65"/>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02"/>
      <c r="Z100" s="103"/>
      <c r="AA100" s="103"/>
      <c r="AB100" s="103"/>
      <c r="AC100" s="103"/>
      <c r="AD100" s="103"/>
      <c r="AE100" s="103"/>
      <c r="AF100" s="103"/>
      <c r="AG100" s="104"/>
      <c r="AH100" s="65"/>
      <c r="AI100" s="65"/>
    </row>
    <row r="101" spans="1:35"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39"/>
      <c r="Z101" s="140"/>
      <c r="AA101" s="140"/>
      <c r="AB101" s="140"/>
      <c r="AC101" s="140"/>
      <c r="AD101" s="140"/>
      <c r="AE101" s="140"/>
      <c r="AF101" s="140"/>
      <c r="AG101" s="141"/>
      <c r="AH101" s="65"/>
      <c r="AI101" s="65"/>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65"/>
      <c r="Z102" s="65"/>
      <c r="AA102" s="65"/>
      <c r="AB102" s="65"/>
      <c r="AC102" s="65"/>
      <c r="AD102" s="65"/>
      <c r="AE102" s="65"/>
      <c r="AF102" s="65"/>
      <c r="AG102" s="65"/>
      <c r="AH102" s="65"/>
      <c r="AI102" s="65"/>
    </row>
    <row r="103" spans="1:35"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1"/>
      <c r="Z103" s="41"/>
      <c r="AA103" s="41"/>
      <c r="AB103" s="41"/>
      <c r="AC103" s="41"/>
      <c r="AD103" s="41"/>
      <c r="AE103" s="41"/>
      <c r="AF103" s="41"/>
      <c r="AG103" s="41"/>
      <c r="AH103" s="65"/>
      <c r="AI103" s="65"/>
    </row>
    <row r="104" spans="1:35"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1"/>
      <c r="Z104" s="41"/>
      <c r="AA104" s="41"/>
      <c r="AB104" s="41"/>
      <c r="AC104" s="41"/>
      <c r="AD104" s="41"/>
      <c r="AE104" s="41"/>
      <c r="AF104" s="41"/>
      <c r="AG104" s="41"/>
      <c r="AH104" s="65"/>
      <c r="AI104" s="65"/>
    </row>
    <row r="105" spans="1:35"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65"/>
      <c r="AI105" s="65"/>
    </row>
    <row r="106" spans="1:35"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65"/>
    </row>
    <row r="110" spans="1:35" ht="12.6" customHeight="1" x14ac:dyDescent="0.2"/>
    <row r="111" spans="1:35" ht="12.6" customHeight="1" x14ac:dyDescent="0.2"/>
    <row r="112" spans="1:35" ht="12.6" customHeight="1" x14ac:dyDescent="0.2"/>
    <row r="113" spans="4:33" ht="12.6" customHeight="1" x14ac:dyDescent="0.2"/>
    <row r="114" spans="4:33" ht="12.6" customHeight="1" x14ac:dyDescent="0.2"/>
    <row r="115" spans="4:33" x14ac:dyDescent="0.2">
      <c r="D115" s="48"/>
      <c r="E115" s="48" t="s">
        <v>59</v>
      </c>
    </row>
    <row r="116" spans="4:33" ht="76.5" x14ac:dyDescent="0.2">
      <c r="D116" s="48" t="s">
        <v>101</v>
      </c>
      <c r="E116" s="49">
        <f>H25</f>
        <v>85900</v>
      </c>
    </row>
    <row r="117" spans="4:33" ht="51" x14ac:dyDescent="0.2">
      <c r="D117" s="48" t="s">
        <v>93</v>
      </c>
      <c r="E117" s="49">
        <f>H26</f>
        <v>162591</v>
      </c>
    </row>
    <row r="118" spans="4:33" x14ac:dyDescent="0.2">
      <c r="D118" s="48" t="s">
        <v>46</v>
      </c>
      <c r="E118" s="49">
        <f>E116-E117</f>
        <v>-76691</v>
      </c>
    </row>
    <row r="120" spans="4:33" x14ac:dyDescent="0.2">
      <c r="Y120" s="108"/>
      <c r="Z120" s="108"/>
      <c r="AA120" s="108"/>
      <c r="AB120" s="108"/>
      <c r="AC120" s="108"/>
      <c r="AD120" s="108"/>
      <c r="AE120" s="108"/>
      <c r="AF120" s="108"/>
      <c r="AG120" s="108"/>
    </row>
    <row r="121" spans="4:33" x14ac:dyDescent="0.2">
      <c r="Y121" s="108"/>
      <c r="Z121" s="108"/>
      <c r="AA121" s="108"/>
      <c r="AB121" s="108"/>
      <c r="AC121" s="108"/>
      <c r="AD121" s="108"/>
      <c r="AE121" s="108"/>
      <c r="AF121" s="108"/>
      <c r="AG121" s="108"/>
    </row>
    <row r="122" spans="4:33" x14ac:dyDescent="0.2">
      <c r="Y122" s="108"/>
      <c r="Z122" s="108"/>
      <c r="AA122" s="108"/>
      <c r="AB122" s="108"/>
      <c r="AC122" s="108"/>
      <c r="AD122" s="108"/>
      <c r="AE122" s="108"/>
      <c r="AF122" s="108"/>
      <c r="AG122" s="108"/>
    </row>
    <row r="123" spans="4:33" x14ac:dyDescent="0.2">
      <c r="D123" s="48"/>
      <c r="E123" s="48" t="s">
        <v>59</v>
      </c>
      <c r="Y123" s="108"/>
      <c r="Z123" s="108"/>
      <c r="AA123" s="108"/>
      <c r="AB123" s="108"/>
      <c r="AC123" s="108"/>
      <c r="AD123" s="108"/>
      <c r="AE123" s="108"/>
      <c r="AF123" s="108"/>
      <c r="AG123" s="108"/>
    </row>
    <row r="124" spans="4:33" ht="76.5" x14ac:dyDescent="0.2">
      <c r="D124" s="48" t="s">
        <v>102</v>
      </c>
      <c r="E124" s="49">
        <f>U25</f>
        <v>330750</v>
      </c>
      <c r="Y124" s="102"/>
      <c r="Z124" s="103"/>
      <c r="AA124" s="103"/>
      <c r="AB124" s="103"/>
      <c r="AC124" s="103"/>
      <c r="AD124" s="103"/>
      <c r="AE124" s="103"/>
      <c r="AF124" s="103"/>
      <c r="AG124" s="104"/>
    </row>
    <row r="125" spans="4:33" ht="51" x14ac:dyDescent="0.2">
      <c r="D125" s="48" t="s">
        <v>60</v>
      </c>
      <c r="E125" s="49">
        <f>U26</f>
        <v>0</v>
      </c>
      <c r="Y125" s="105"/>
      <c r="Z125" s="106"/>
      <c r="AA125" s="106"/>
      <c r="AB125" s="106"/>
      <c r="AC125" s="106"/>
      <c r="AD125" s="106"/>
      <c r="AE125" s="106"/>
      <c r="AF125" s="106"/>
      <c r="AG125" s="107"/>
    </row>
    <row r="126" spans="4:33" ht="51" x14ac:dyDescent="0.2">
      <c r="D126" s="48" t="s">
        <v>103</v>
      </c>
      <c r="E126" s="49">
        <f>U27</f>
        <v>-76691</v>
      </c>
      <c r="Y126" s="151"/>
      <c r="Z126" s="151"/>
      <c r="AA126" s="151"/>
      <c r="AB126" s="151"/>
      <c r="AC126" s="151"/>
      <c r="AD126" s="151"/>
      <c r="AE126" s="151"/>
      <c r="AF126" s="151"/>
      <c r="AG126" s="151"/>
    </row>
    <row r="127" spans="4:33" ht="38.25" x14ac:dyDescent="0.2">
      <c r="D127" s="48" t="s">
        <v>96</v>
      </c>
      <c r="E127" s="49">
        <f>U28</f>
        <v>254059</v>
      </c>
    </row>
    <row r="130" spans="4:5" ht="15" x14ac:dyDescent="0.25">
      <c r="D130" s="73" t="s">
        <v>61</v>
      </c>
      <c r="E130" s="11">
        <f>M77</f>
        <v>47167</v>
      </c>
    </row>
    <row r="131" spans="4:5" ht="15" x14ac:dyDescent="0.25">
      <c r="D131" s="73" t="s">
        <v>62</v>
      </c>
      <c r="E131" s="11">
        <f>O77</f>
        <v>62100</v>
      </c>
    </row>
    <row r="132" spans="4:5" ht="15" x14ac:dyDescent="0.25">
      <c r="D132" s="73" t="s">
        <v>63</v>
      </c>
      <c r="E132" s="11">
        <f>Q77</f>
        <v>532</v>
      </c>
    </row>
    <row r="133" spans="4:5" ht="15" x14ac:dyDescent="0.25">
      <c r="D133" s="73" t="s">
        <v>64</v>
      </c>
      <c r="E133" s="11">
        <f>S77</f>
        <v>16250</v>
      </c>
    </row>
    <row r="134" spans="4:5" ht="15" x14ac:dyDescent="0.25">
      <c r="D134" s="74" t="s">
        <v>56</v>
      </c>
      <c r="E134" s="25">
        <f>U77</f>
        <v>36542</v>
      </c>
    </row>
    <row r="136" spans="4:5" x14ac:dyDescent="0.2">
      <c r="E136" s="3" t="s">
        <v>59</v>
      </c>
    </row>
    <row r="137" spans="4:5" ht="51" x14ac:dyDescent="0.2">
      <c r="D137" s="48" t="s">
        <v>97</v>
      </c>
      <c r="E137" s="66">
        <f>AE25</f>
        <v>40953.86</v>
      </c>
    </row>
    <row r="138" spans="4:5" x14ac:dyDescent="0.2">
      <c r="D138" s="3" t="s">
        <v>98</v>
      </c>
      <c r="E138" s="66">
        <f>AE26</f>
        <v>77495</v>
      </c>
    </row>
    <row r="139" spans="4:5" x14ac:dyDescent="0.2">
      <c r="D139" s="3" t="s">
        <v>46</v>
      </c>
      <c r="E139" s="66">
        <f>AE27</f>
        <v>36541.14</v>
      </c>
    </row>
    <row r="140" spans="4:5" ht="25.35" customHeight="1" x14ac:dyDescent="0.2">
      <c r="D140" s="48"/>
      <c r="E140" s="66"/>
    </row>
    <row r="141" spans="4:5" x14ac:dyDescent="0.2">
      <c r="E141" s="66"/>
    </row>
    <row r="142" spans="4:5" x14ac:dyDescent="0.2">
      <c r="D142" s="48"/>
      <c r="E142" s="66"/>
    </row>
  </sheetData>
  <sheetProtection algorithmName="SHA-512" hashValue="ydSfyU6jFWxm/qIhGVqy7Rx2QkCgyhmvciqnMzb9hL8a3wLAuHPwxoz7ZDivZJ2BngddME5dt38MvmzQRT3ucQ==" saltValue="9/VSU3uSnp44WxDD5Kxq5Q==" spinCount="100000" sheet="1" objects="1" scenarios="1" selectLockedCells="1" selectUnlockedCells="1"/>
  <mergeCells count="118">
    <mergeCell ref="C74:G74"/>
    <mergeCell ref="Z74:AA74"/>
    <mergeCell ref="AB74:AB75"/>
    <mergeCell ref="AD74:AE75"/>
    <mergeCell ref="AF74:AG74"/>
    <mergeCell ref="C75:G75"/>
    <mergeCell ref="C72:G72"/>
    <mergeCell ref="Z72:AA72"/>
    <mergeCell ref="AB72:AB73"/>
    <mergeCell ref="AD72:AE73"/>
    <mergeCell ref="AF72:AG72"/>
    <mergeCell ref="C73:G73"/>
    <mergeCell ref="Y79:AG81"/>
    <mergeCell ref="Y82:AG82"/>
    <mergeCell ref="Y83:AG84"/>
    <mergeCell ref="Y85:AG99"/>
    <mergeCell ref="Y101:AG101"/>
    <mergeCell ref="Y126:AG126"/>
    <mergeCell ref="C76:G76"/>
    <mergeCell ref="C77:G77"/>
    <mergeCell ref="J77:K77"/>
    <mergeCell ref="Y77:AG77"/>
    <mergeCell ref="C78:G78"/>
    <mergeCell ref="J78:K78"/>
    <mergeCell ref="Y78:AG78"/>
    <mergeCell ref="C69:G69"/>
    <mergeCell ref="C70:G70"/>
    <mergeCell ref="AB70:AB71"/>
    <mergeCell ref="AD70:AE71"/>
    <mergeCell ref="AF70:AG70"/>
    <mergeCell ref="C71:G71"/>
    <mergeCell ref="C64:G64"/>
    <mergeCell ref="Y64:AG67"/>
    <mergeCell ref="C65:G65"/>
    <mergeCell ref="C66:G66"/>
    <mergeCell ref="C67:G67"/>
    <mergeCell ref="C68:G68"/>
    <mergeCell ref="Z68:AA70"/>
    <mergeCell ref="C60:G60"/>
    <mergeCell ref="C61:G61"/>
    <mergeCell ref="C62:G62"/>
    <mergeCell ref="AF62:AG62"/>
    <mergeCell ref="C63:G63"/>
    <mergeCell ref="AA63:AB63"/>
    <mergeCell ref="C54:G54"/>
    <mergeCell ref="AD54:AE54"/>
    <mergeCell ref="C55:G55"/>
    <mergeCell ref="Y55:AG55"/>
    <mergeCell ref="C56:G56"/>
    <mergeCell ref="Y56:AG59"/>
    <mergeCell ref="C57:G57"/>
    <mergeCell ref="C58:G58"/>
    <mergeCell ref="C59:G59"/>
    <mergeCell ref="C49:G49"/>
    <mergeCell ref="AA49:AC49"/>
    <mergeCell ref="AD49:AG50"/>
    <mergeCell ref="C50:G50"/>
    <mergeCell ref="C51:G51"/>
    <mergeCell ref="AD51:AG51"/>
    <mergeCell ref="C52:G52"/>
    <mergeCell ref="AE52:AF52"/>
    <mergeCell ref="C53:G53"/>
    <mergeCell ref="AA50:AB53"/>
    <mergeCell ref="C44:G44"/>
    <mergeCell ref="C45:G45"/>
    <mergeCell ref="Y45:AG45"/>
    <mergeCell ref="C46:G46"/>
    <mergeCell ref="Y46:AG48"/>
    <mergeCell ref="C47:G47"/>
    <mergeCell ref="C48:G48"/>
    <mergeCell ref="C40:G40"/>
    <mergeCell ref="C41:G41"/>
    <mergeCell ref="C42:G42"/>
    <mergeCell ref="Z42:AB42"/>
    <mergeCell ref="AD42:AF42"/>
    <mergeCell ref="C43:G43"/>
    <mergeCell ref="AD43:AF43"/>
    <mergeCell ref="C36:G36"/>
    <mergeCell ref="Y36:AG36"/>
    <mergeCell ref="C37:G37"/>
    <mergeCell ref="Y37:AG37"/>
    <mergeCell ref="C38:G38"/>
    <mergeCell ref="Y38:AG39"/>
    <mergeCell ref="C39:G39"/>
    <mergeCell ref="O28:T28"/>
    <mergeCell ref="Y28:AD28"/>
    <mergeCell ref="Y29:AD29"/>
    <mergeCell ref="AC30:AE30"/>
    <mergeCell ref="C34:H34"/>
    <mergeCell ref="Q35:T35"/>
    <mergeCell ref="C26:G26"/>
    <mergeCell ref="O26:T26"/>
    <mergeCell ref="Y26:AD26"/>
    <mergeCell ref="C27:G27"/>
    <mergeCell ref="O27:T27"/>
    <mergeCell ref="Y27:AD27"/>
    <mergeCell ref="E20:H20"/>
    <mergeCell ref="C23:H23"/>
    <mergeCell ref="O23:T23"/>
    <mergeCell ref="C25:G25"/>
    <mergeCell ref="O25:T25"/>
    <mergeCell ref="Y25:AD25"/>
    <mergeCell ref="E14:H14"/>
    <mergeCell ref="E15:H15"/>
    <mergeCell ref="E16:H16"/>
    <mergeCell ref="E17:H17"/>
    <mergeCell ref="E18:H18"/>
    <mergeCell ref="E19:H19"/>
    <mergeCell ref="A1:AI1"/>
    <mergeCell ref="E6:H6"/>
    <mergeCell ref="M6:U20"/>
    <mergeCell ref="E7:H7"/>
    <mergeCell ref="E8:H8"/>
    <mergeCell ref="E9:H9"/>
    <mergeCell ref="E10:H10"/>
    <mergeCell ref="E11:H11"/>
    <mergeCell ref="E12:H12"/>
    <mergeCell ref="E13:H13"/>
  </mergeCells>
  <dataValidations count="2">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76 AD54" xr:uid="{2DD414C0-992A-4569-A769-66348EDFC647}">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FDAAFFF5-1370-48B3-8EC9-E7ED6D7730D6}">
      <formula1>2500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7172" r:id="rId7"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5" r:id="rId10"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6" r:id="rId11"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7" r:id="rId12"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7178" r:id="rId13" name="Check Box 41">
              <controlPr locked="0" defaultSize="0" autoFill="0" autoLine="0" autoPict="0">
                <anchor moveWithCells="1">
                  <from>
                    <xdr:col>20</xdr:col>
                    <xdr:colOff>447675</xdr:colOff>
                    <xdr:row>29</xdr:row>
                    <xdr:rowOff>28575</xdr:rowOff>
                  </from>
                  <to>
                    <xdr:col>20</xdr:col>
                    <xdr:colOff>685800</xdr:colOff>
                    <xdr:row>29</xdr:row>
                    <xdr:rowOff>180975</xdr:rowOff>
                  </to>
                </anchor>
              </controlPr>
            </control>
          </mc:Choice>
        </mc:AlternateContent>
        <mc:AlternateContent xmlns:mc="http://schemas.openxmlformats.org/markup-compatibility/2006">
          <mc:Choice Requires="x14">
            <control shapeId="7179" r:id="rId14"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7180" r:id="rId15" name="Check Box 47">
              <controlPr locked="0" defaultSize="0" autoFill="0" autoLine="0" autoPict="0">
                <anchor moveWithCells="1">
                  <from>
                    <xdr:col>20</xdr:col>
                    <xdr:colOff>447675</xdr:colOff>
                    <xdr:row>30</xdr:row>
                    <xdr:rowOff>28575</xdr:rowOff>
                  </from>
                  <to>
                    <xdr:col>20</xdr:col>
                    <xdr:colOff>685800</xdr:colOff>
                    <xdr:row>30</xdr:row>
                    <xdr:rowOff>180975</xdr:rowOff>
                  </to>
                </anchor>
              </controlPr>
            </control>
          </mc:Choice>
        </mc:AlternateContent>
        <mc:AlternateContent xmlns:mc="http://schemas.openxmlformats.org/markup-compatibility/2006">
          <mc:Choice Requires="x14">
            <control shapeId="7181" r:id="rId16" name="Check Box 7">
              <controlPr locked="0" defaultSize="0" autoFill="0" autoLine="0" autoPict="0">
                <anchor moveWithCells="1">
                  <from>
                    <xdr:col>25</xdr:col>
                    <xdr:colOff>428625</xdr:colOff>
                    <xdr:row>59</xdr:row>
                    <xdr:rowOff>161925</xdr:rowOff>
                  </from>
                  <to>
                    <xdr:col>25</xdr:col>
                    <xdr:colOff>657225</xdr:colOff>
                    <xdr:row>60</xdr:row>
                    <xdr:rowOff>133350</xdr:rowOff>
                  </to>
                </anchor>
              </controlPr>
            </control>
          </mc:Choice>
        </mc:AlternateContent>
        <mc:AlternateContent xmlns:mc="http://schemas.openxmlformats.org/markup-compatibility/2006">
          <mc:Choice Requires="x14">
            <control shapeId="7182" r:id="rId17" name="Check Box 8">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292" t="s">
        <v>3</v>
      </c>
      <c r="C6" s="292"/>
      <c r="D6" s="292"/>
    </row>
    <row r="7" spans="2:4" x14ac:dyDescent="0.25">
      <c r="B7" s="9"/>
      <c r="C7" s="9"/>
      <c r="D7" s="9"/>
    </row>
    <row r="8" spans="2:4" x14ac:dyDescent="0.25">
      <c r="B8" s="9"/>
      <c r="C8" s="10" t="s">
        <v>4</v>
      </c>
      <c r="D8" s="10" t="s">
        <v>5</v>
      </c>
    </row>
    <row r="9" spans="2:4" x14ac:dyDescent="0.25">
      <c r="B9" s="9" t="s">
        <v>12</v>
      </c>
      <c r="C9" s="11" t="e">
        <f>#REF!</f>
        <v>#REF!</v>
      </c>
      <c r="D9" s="45" t="e">
        <f>#REF!</f>
        <v>#REF!</v>
      </c>
    </row>
    <row r="10" spans="2:4" x14ac:dyDescent="0.25">
      <c r="B10" s="9" t="s">
        <v>11</v>
      </c>
      <c r="C10" s="11" t="e">
        <f>#REF!</f>
        <v>#REF!</v>
      </c>
      <c r="D10" s="45" t="e">
        <f>#REF!</f>
        <v>#REF!</v>
      </c>
    </row>
    <row r="11" spans="2:4" x14ac:dyDescent="0.25">
      <c r="B11" s="9" t="s">
        <v>10</v>
      </c>
      <c r="C11" s="11" t="e">
        <f>#REF!</f>
        <v>#REF!</v>
      </c>
      <c r="D11" s="45" t="e">
        <f>#REF!</f>
        <v>#REF!</v>
      </c>
    </row>
    <row r="12" spans="2:4" x14ac:dyDescent="0.25">
      <c r="B12" s="9" t="s">
        <v>13</v>
      </c>
      <c r="C12" s="11" t="e">
        <f>#REF!</f>
        <v>#REF!</v>
      </c>
      <c r="D12" s="45" t="e">
        <f>#REF!</f>
        <v>#REF!</v>
      </c>
    </row>
    <row r="13" spans="2:4" x14ac:dyDescent="0.25">
      <c r="B13" s="9" t="s">
        <v>14</v>
      </c>
      <c r="C13" s="11" t="e">
        <f>#REF!</f>
        <v>#REF!</v>
      </c>
      <c r="D13" s="45" t="e">
        <f>#REF!</f>
        <v>#REF!</v>
      </c>
    </row>
    <row r="14" spans="2:4" ht="15.75" thickBot="1" x14ac:dyDescent="0.3">
      <c r="B14" s="12" t="s">
        <v>15</v>
      </c>
      <c r="C14" s="13" t="e">
        <f>#REF!</f>
        <v>#REF!</v>
      </c>
      <c r="D14" s="47" t="e">
        <f>#REF!</f>
        <v>#REF!</v>
      </c>
    </row>
    <row r="15" spans="2:4" ht="15.75" thickTop="1" x14ac:dyDescent="0.25"/>
    <row r="17" spans="2:3" x14ac:dyDescent="0.25">
      <c r="B17" s="9"/>
      <c r="C17" s="10" t="s">
        <v>7</v>
      </c>
    </row>
    <row r="18" spans="2:3" ht="90" x14ac:dyDescent="0.25">
      <c r="B18" s="23" t="s">
        <v>26</v>
      </c>
      <c r="C18" s="45" t="e">
        <f>#REF!</f>
        <v>#REF!</v>
      </c>
    </row>
    <row r="19" spans="2:3" ht="90" x14ac:dyDescent="0.25">
      <c r="B19" s="23" t="s">
        <v>27</v>
      </c>
      <c r="C19" s="45" t="e">
        <f>#REF!</f>
        <v>#REF!</v>
      </c>
    </row>
    <row r="20" spans="2:3" ht="75" x14ac:dyDescent="0.25">
      <c r="B20" s="24" t="s">
        <v>8</v>
      </c>
      <c r="C20" s="46" t="e">
        <f>#REF!</f>
        <v>#REF!</v>
      </c>
    </row>
    <row r="23" spans="2:3" x14ac:dyDescent="0.25">
      <c r="B23" s="9"/>
      <c r="C23" s="10" t="s">
        <v>7</v>
      </c>
    </row>
    <row r="24" spans="2:3" ht="90" x14ac:dyDescent="0.25">
      <c r="B24" s="23" t="s">
        <v>28</v>
      </c>
      <c r="C24" s="45" t="e">
        <f>#REF!</f>
        <v>#REF!</v>
      </c>
    </row>
    <row r="25" spans="2:3" ht="90" x14ac:dyDescent="0.25">
      <c r="B25" s="23" t="s">
        <v>9</v>
      </c>
      <c r="C25" s="45" t="e">
        <f>#REF!</f>
        <v>#REF!</v>
      </c>
    </row>
    <row r="26" spans="2:3" ht="90" x14ac:dyDescent="0.25">
      <c r="B26" s="23" t="s">
        <v>29</v>
      </c>
      <c r="C26" s="45" t="e">
        <f>#REF!</f>
        <v>#REF!</v>
      </c>
    </row>
    <row r="27" spans="2:3" ht="90" x14ac:dyDescent="0.25">
      <c r="B27" s="24" t="s">
        <v>30</v>
      </c>
      <c r="C27" s="46" t="e">
        <f>#REF!</f>
        <v>#REF!</v>
      </c>
    </row>
    <row r="29" spans="2:3" x14ac:dyDescent="0.25">
      <c r="B29" s="9" t="s">
        <v>20</v>
      </c>
      <c r="C29" s="11" t="e">
        <f>#REF!</f>
        <v>#REF!</v>
      </c>
    </row>
    <row r="30" spans="2:3" x14ac:dyDescent="0.25">
      <c r="B30" s="9" t="s">
        <v>21</v>
      </c>
      <c r="C30" s="11" t="e">
        <f>#REF!</f>
        <v>#REF!</v>
      </c>
    </row>
    <row r="31" spans="2:3" x14ac:dyDescent="0.25">
      <c r="B31" s="9" t="s">
        <v>22</v>
      </c>
      <c r="C31" s="11" t="e">
        <f>#REF!</f>
        <v>#REF!</v>
      </c>
    </row>
    <row r="32" spans="2:3" x14ac:dyDescent="0.25">
      <c r="B32" s="9" t="s">
        <v>19</v>
      </c>
      <c r="C32" s="11" t="e">
        <f>#REF!</f>
        <v>#REF!</v>
      </c>
    </row>
    <row r="33" spans="2:3" x14ac:dyDescent="0.25">
      <c r="B33" s="26" t="s">
        <v>0</v>
      </c>
      <c r="C33" s="25" t="e">
        <f>#REF!</f>
        <v>#REF!</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2023-04-25T06:43:27Z</dcterms:modified>
</cp:coreProperties>
</file>