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style1.xml" ContentType="application/vnd.ms-office.chartstyle+xml"/>
  <Override PartName="/xl/charts/colors1.xml" ContentType="application/vnd.ms-office.chartcolorstyle+xml"/>
  <Override PartName="/xl/charts/chart4.xml" ContentType="application/vnd.openxmlformats-officedocument.drawingml.chart+xml"/>
  <Override PartName="/xl/charts/style2.xml" ContentType="application/vnd.ms-office.chartstyle+xml"/>
  <Override PartName="/xl/charts/colors2.xml" ContentType="application/vnd.ms-office.chartcolorstyle+xml"/>
  <Override PartName="/xl/drawings/drawing2.xml" ContentType="application/vnd.openxmlformats-officedocument.drawing+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style3.xml" ContentType="application/vnd.ms-office.chartstyle+xml"/>
  <Override PartName="/xl/charts/colors3.xml" ContentType="application/vnd.ms-office.chartcolorstyle+xml"/>
  <Override PartName="/xl/charts/chart8.xml" ContentType="application/vnd.openxmlformats-officedocument.drawingml.chart+xml"/>
  <Override PartName="/xl/charts/style4.xml" ContentType="application/vnd.ms-office.chartstyle+xml"/>
  <Override PartName="/xl/charts/colors4.xml" ContentType="application/vnd.ms-office.chartcolorstyle+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mc:AlternateContent xmlns:mc="http://schemas.openxmlformats.org/markup-compatibility/2006">
    <mc:Choice Requires="x15">
      <x15ac:absPath xmlns:x15ac="http://schemas.microsoft.com/office/spreadsheetml/2010/11/ac" url="Q:\1 Geschäfte - Dossiers\2 Aufsicht\3 Mittelverwendung\2023\23.2.3.001-PE&amp;UW Präventionsabgabe\Rücklauf Kantone\Upload 2023\"/>
    </mc:Choice>
  </mc:AlternateContent>
  <xr:revisionPtr revIDLastSave="0" documentId="13_ncr:1_{B0E60DB8-2C35-434F-946D-B01F3518C92D}" xr6:coauthVersionLast="47" xr6:coauthVersionMax="47" xr10:uidLastSave="{00000000-0000-0000-0000-000000000000}"/>
  <bookViews>
    <workbookView xWindow="-120" yWindow="-120" windowWidth="38640" windowHeight="15840" xr2:uid="{00000000-000D-0000-FFFF-FFFF00000000}"/>
  </bookViews>
  <sheets>
    <sheet name="Formular" sheetId="4" r:id="rId1"/>
    <sheet name="Muster" sheetId="1" r:id="rId2"/>
    <sheet name="Berechnung" sheetId="2" r:id="rId3"/>
  </sheets>
  <definedNames>
    <definedName name="_xlnm.Print_Area" localSheetId="0">Formular!$A$1:$AI$109</definedName>
    <definedName name="_xlnm.Print_Area" localSheetId="1">Muster!$A$1:$AI$109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U38" i="4" l="1"/>
  <c r="N128" i="1" l="1"/>
  <c r="AF27" i="1" l="1"/>
  <c r="N129" i="1" s="1"/>
  <c r="AF27" i="4"/>
  <c r="E145" i="4" s="1"/>
  <c r="W45" i="1" l="1"/>
  <c r="W42" i="4" l="1"/>
  <c r="N130" i="1" l="1"/>
  <c r="N127" i="1"/>
  <c r="E144" i="4" l="1"/>
  <c r="E143" i="4"/>
  <c r="N132" i="1" l="1"/>
  <c r="W37" i="4"/>
  <c r="W38" i="4"/>
  <c r="W39" i="4" l="1"/>
  <c r="E131" i="4" l="1"/>
  <c r="E130" i="4"/>
  <c r="E122" i="4"/>
  <c r="N119" i="1" l="1"/>
  <c r="N118" i="1"/>
  <c r="E123" i="1"/>
  <c r="H77" i="4"/>
  <c r="W79" i="4"/>
  <c r="U77" i="4"/>
  <c r="E140" i="4" s="1"/>
  <c r="S77" i="4"/>
  <c r="E139" i="4" s="1"/>
  <c r="Q77" i="4"/>
  <c r="E138" i="4" s="1"/>
  <c r="O77" i="4"/>
  <c r="E137" i="4" s="1"/>
  <c r="M77" i="4"/>
  <c r="E136" i="4" s="1"/>
  <c r="W76" i="4"/>
  <c r="W75" i="4"/>
  <c r="W74" i="4"/>
  <c r="W73" i="4"/>
  <c r="W72" i="4"/>
  <c r="W71" i="4"/>
  <c r="W70" i="4"/>
  <c r="W69" i="4"/>
  <c r="W68" i="4"/>
  <c r="W67" i="4"/>
  <c r="W66" i="4"/>
  <c r="W65" i="4"/>
  <c r="W64" i="4"/>
  <c r="W63" i="4"/>
  <c r="W62" i="4"/>
  <c r="W61" i="4"/>
  <c r="W60" i="4"/>
  <c r="W59" i="4"/>
  <c r="W58" i="4"/>
  <c r="W57" i="4"/>
  <c r="W56" i="4"/>
  <c r="W55" i="4"/>
  <c r="W54" i="4"/>
  <c r="W53" i="4"/>
  <c r="W52" i="4"/>
  <c r="W51" i="4"/>
  <c r="W50" i="4"/>
  <c r="W49" i="4"/>
  <c r="W48" i="4"/>
  <c r="W47" i="4"/>
  <c r="W46" i="4"/>
  <c r="W45" i="4"/>
  <c r="W44" i="4"/>
  <c r="W43" i="4"/>
  <c r="W41" i="4"/>
  <c r="W40" i="4"/>
  <c r="W77" i="4" l="1"/>
  <c r="H26" i="4"/>
  <c r="U77" i="1"/>
  <c r="T122" i="1" s="1"/>
  <c r="S77" i="1"/>
  <c r="T121" i="1" s="1"/>
  <c r="Q77" i="1"/>
  <c r="T120" i="1" s="1"/>
  <c r="O77" i="1"/>
  <c r="T119" i="1" s="1"/>
  <c r="M77" i="1"/>
  <c r="T118" i="1" s="1"/>
  <c r="H27" i="4" l="1"/>
  <c r="E123" i="4"/>
  <c r="E124" i="4" s="1"/>
  <c r="H77" i="1"/>
  <c r="U27" i="4" l="1"/>
  <c r="U28" i="4" s="1"/>
  <c r="E133" i="4" s="1"/>
  <c r="C29" i="2"/>
  <c r="H26" i="1"/>
  <c r="E124" i="1" s="1"/>
  <c r="C31" i="2"/>
  <c r="C30" i="2"/>
  <c r="C25" i="2"/>
  <c r="C24" i="2"/>
  <c r="C18" i="2"/>
  <c r="W37" i="1"/>
  <c r="E132" i="4" l="1"/>
  <c r="C33" i="2"/>
  <c r="C32" i="2"/>
  <c r="C13" i="2"/>
  <c r="W76" i="1" l="1"/>
  <c r="W75" i="1"/>
  <c r="W74" i="1"/>
  <c r="W73" i="1"/>
  <c r="W72" i="1"/>
  <c r="W71" i="1"/>
  <c r="W70" i="1"/>
  <c r="W69" i="1"/>
  <c r="W68" i="1"/>
  <c r="W67" i="1"/>
  <c r="W66" i="1"/>
  <c r="W65" i="1"/>
  <c r="W64" i="1"/>
  <c r="W63" i="1"/>
  <c r="W62" i="1"/>
  <c r="W61" i="1"/>
  <c r="W60" i="1"/>
  <c r="W59" i="1"/>
  <c r="W58" i="1"/>
  <c r="W57" i="1"/>
  <c r="W56" i="1"/>
  <c r="W55" i="1"/>
  <c r="W54" i="1"/>
  <c r="W53" i="1"/>
  <c r="W52" i="1"/>
  <c r="W51" i="1"/>
  <c r="W50" i="1"/>
  <c r="W49" i="1"/>
  <c r="W48" i="1"/>
  <c r="W47" i="1"/>
  <c r="W46" i="1"/>
  <c r="W44" i="1"/>
  <c r="W43" i="1"/>
  <c r="W42" i="1"/>
  <c r="W41" i="1"/>
  <c r="W40" i="1"/>
  <c r="W38" i="1"/>
  <c r="D13" i="2" l="1"/>
  <c r="D12" i="2"/>
  <c r="D11" i="2"/>
  <c r="D10" i="2"/>
  <c r="C12" i="2"/>
  <c r="C11" i="2"/>
  <c r="C10" i="2"/>
  <c r="C19" i="2" l="1"/>
  <c r="H27" i="1"/>
  <c r="W77" i="1"/>
  <c r="D14" i="2" s="1"/>
  <c r="C14" i="2"/>
  <c r="D9" i="2"/>
  <c r="C9" i="2"/>
  <c r="U27" i="1" l="1"/>
  <c r="E125" i="1"/>
  <c r="C20" i="2"/>
  <c r="W79" i="1"/>
  <c r="U28" i="1" l="1"/>
  <c r="N121" i="1" s="1"/>
  <c r="N120" i="1"/>
  <c r="C26" i="2"/>
  <c r="C27" i="2" l="1"/>
</calcChain>
</file>

<file path=xl/sharedStrings.xml><?xml version="1.0" encoding="utf-8"?>
<sst xmlns="http://schemas.openxmlformats.org/spreadsheetml/2006/main" count="264" uniqueCount="137">
  <si>
    <t>Betrag</t>
  </si>
  <si>
    <t>Prävention und
Früherkennung</t>
  </si>
  <si>
    <t>Beratung und
Behandlung</t>
  </si>
  <si>
    <t>Forschung und
Evaluation</t>
  </si>
  <si>
    <t>Aus- und
Weiterbildung</t>
  </si>
  <si>
    <t>Anderes</t>
  </si>
  <si>
    <t>Kanton</t>
  </si>
  <si>
    <t>Titel</t>
  </si>
  <si>
    <t>Departement</t>
  </si>
  <si>
    <t>Vorname</t>
  </si>
  <si>
    <t>Name</t>
  </si>
  <si>
    <t>Amt</t>
  </si>
  <si>
    <t>Strasse</t>
  </si>
  <si>
    <t>Nr</t>
  </si>
  <si>
    <t>Postfach</t>
  </si>
  <si>
    <t>PLZ</t>
  </si>
  <si>
    <t>Ort</t>
  </si>
  <si>
    <t>Telefon</t>
  </si>
  <si>
    <t>Fax</t>
  </si>
  <si>
    <t>E-Mail</t>
  </si>
  <si>
    <t>Website</t>
  </si>
  <si>
    <t>Aufteilung der kantonalen und interkantonalen Ausgaben 2014</t>
  </si>
  <si>
    <t>kantonal</t>
  </si>
  <si>
    <t>interkantonal</t>
  </si>
  <si>
    <t>B</t>
  </si>
  <si>
    <t>P</t>
  </si>
  <si>
    <t>Differenz</t>
  </si>
  <si>
    <t>Zins; Abzug Kosten Fondsverwaltung</t>
  </si>
  <si>
    <t>Kontakt</t>
  </si>
  <si>
    <t>in CHF</t>
  </si>
  <si>
    <t xml:space="preserve">
Differenz
</t>
  </si>
  <si>
    <t xml:space="preserve">
Zins und Kosten
Fondsverwaltung
</t>
  </si>
  <si>
    <t>AWB</t>
  </si>
  <si>
    <t>BB</t>
  </si>
  <si>
    <t>PF</t>
  </si>
  <si>
    <t>FE</t>
  </si>
  <si>
    <t>And.</t>
  </si>
  <si>
    <t>Total</t>
  </si>
  <si>
    <t>Fragebogen</t>
  </si>
  <si>
    <r>
      <t xml:space="preserve">Name Verbund </t>
    </r>
    <r>
      <rPr>
        <i/>
        <sz val="10"/>
        <color theme="1"/>
        <rFont val="Arial"/>
        <family val="2"/>
      </rPr>
      <t>(bitte angeben)</t>
    </r>
  </si>
  <si>
    <t>Es gab keine interkantonale Beteiligung</t>
  </si>
  <si>
    <t>Ja</t>
  </si>
  <si>
    <t>Nein</t>
  </si>
  <si>
    <t>Hinweise</t>
  </si>
  <si>
    <t xml:space="preserve">TOTAL Beiträge </t>
  </si>
  <si>
    <t>Kontrolle</t>
  </si>
  <si>
    <t>Max</t>
  </si>
  <si>
    <t>Muster</t>
  </si>
  <si>
    <t xml:space="preserve">+41 xx xxx xx xx </t>
  </si>
  <si>
    <t>Institution/Zahlungszweck</t>
  </si>
  <si>
    <t>x</t>
  </si>
  <si>
    <t>xxxxx</t>
  </si>
  <si>
    <t>Aus- und Weiterbildung</t>
  </si>
  <si>
    <t>Prävention/Früherkennung</t>
  </si>
  <si>
    <t>Beratung/Behandlung</t>
  </si>
  <si>
    <t>Forschung/Evaluation</t>
  </si>
  <si>
    <r>
      <rPr>
        <b/>
        <sz val="15"/>
        <color theme="1"/>
        <rFont val="Arial"/>
        <family val="2"/>
      </rPr>
      <t>Kommentar</t>
    </r>
    <r>
      <rPr>
        <b/>
        <sz val="20"/>
        <color theme="1"/>
        <rFont val="Arial"/>
        <family val="2"/>
      </rPr>
      <t xml:space="preserve"> </t>
    </r>
    <r>
      <rPr>
        <b/>
        <sz val="10"/>
        <color theme="1"/>
        <rFont val="Arial"/>
        <family val="2"/>
      </rPr>
      <t>(max. 2'500 Zeichen)</t>
    </r>
  </si>
  <si>
    <t>Allgemeine Anmerkungen oder Feedback zum Berichterstattungs-Prozess  (max. 2'500 Zeichen).</t>
  </si>
  <si>
    <t>Institution F (Ort): Jahresbeitrag 201x</t>
  </si>
  <si>
    <t>Institution D (Ort): Projekt V</t>
  </si>
  <si>
    <t>Institution B (Ort): Jahresbeitrag 201x</t>
  </si>
  <si>
    <t>Institution A (Ort): Jahresbeitrag 201x</t>
  </si>
  <si>
    <t>X</t>
  </si>
  <si>
    <t>Beauftragter für Prävention und Gesundheitsförderung</t>
  </si>
  <si>
    <t>Departement für Volkswirtschaft und Gesundheit</t>
  </si>
  <si>
    <t>Amt für Gesundheit</t>
  </si>
  <si>
    <t>www.xxxxxxx.x.ch</t>
  </si>
  <si>
    <t>max.muster@x.ch</t>
  </si>
  <si>
    <t>Institution C (Ort): Projekt U</t>
  </si>
  <si>
    <t>Projekt W</t>
  </si>
  <si>
    <t>Institution B</t>
  </si>
  <si>
    <t>Eine interkantonale Beteiligung fand statt</t>
  </si>
  <si>
    <t xml:space="preserve">
SSA-Anteil
2013
</t>
  </si>
  <si>
    <t xml:space="preserve">
Gesamtausgaben 
Kanton 2014
</t>
  </si>
  <si>
    <t xml:space="preserve">
Fondsbestand am
01.01.2014
</t>
  </si>
  <si>
    <t xml:space="preserve">
Zuweisung und 
Entnahmen 2014
</t>
  </si>
  <si>
    <t xml:space="preserve">
Fondsbestand am
31.12.2014
</t>
  </si>
  <si>
    <t>Zins und Kosten Fondsverwaltung</t>
  </si>
  <si>
    <t xml:space="preserve">     Ja         Nein</t>
  </si>
  <si>
    <t xml:space="preserve">   Ja          Nein</t>
  </si>
  <si>
    <t>Falls Sie Ja angekreuzt haben, geben Sie bitte den genauen aufgewendeten Betrag (in CHF) an:</t>
  </si>
  <si>
    <t>Reserven bei externen Leistungserbringern (in CHF) (falls vorhanden)</t>
  </si>
  <si>
    <t xml:space="preserve">b) Wird der Fonds ausschliesslich für die Bekämpfung des exzessiven Geldspiels verwendet? </t>
  </si>
  <si>
    <t>Um welche(n) externen Leistungserbringer handelt es sich?</t>
  </si>
  <si>
    <t>Um welche(n) externen Leistungserbringer handelt
es sich?</t>
  </si>
  <si>
    <t>Nr.</t>
  </si>
  <si>
    <t>Falls Sie Ja angekreuzt haben: Welche?</t>
  </si>
  <si>
    <t>Präventionsabgabefonds (in CHF)</t>
  </si>
  <si>
    <t>Erhaltene Mittel und Gesamtausgaben 2022 (in CHF)</t>
  </si>
  <si>
    <t>Anteil "Prävention" 2021</t>
  </si>
  <si>
    <t>Gesamtausgaben Kanton 2022</t>
  </si>
  <si>
    <t>Anteil „Prävention“: Mittelverwendung im Jahr 2022</t>
  </si>
  <si>
    <t>Fondsbestand am 01.01.2022</t>
  </si>
  <si>
    <t>Zuweisung/Entnahme 2022</t>
  </si>
  <si>
    <t>Fondsbestand am 31.12.2022</t>
  </si>
  <si>
    <t>a) Wird der Fonds ausschliesslich aus dem Anteil "Prävention" alimentiert?</t>
  </si>
  <si>
    <t>Höhe der Reserven am 01.01.2022</t>
  </si>
  <si>
    <t>Höhe der Reserven am 31.12.2022</t>
  </si>
  <si>
    <t>Präventionsabgabe-Beiträge 2022</t>
  </si>
  <si>
    <t xml:space="preserve">Anteil Prävention 2021
</t>
  </si>
  <si>
    <t xml:space="preserve">Gesamtausgaben Kanton 2022
</t>
  </si>
  <si>
    <t xml:space="preserve">
Fondsbestand am 01.01.2022
</t>
  </si>
  <si>
    <t>Zuweisung und Entnahmen 2022</t>
  </si>
  <si>
    <t>Kosten der Massnahme insgesamt:</t>
  </si>
  <si>
    <t>Massnahme:</t>
  </si>
  <si>
    <t>1) Hat sich ihr Kanton im Jahr 2022 an einem interkantonalen Programm der Spielsuchtprävention beteiligt?  
Falls ja: Um welchen interkantonalen Verbund handelte es sich?</t>
  </si>
  <si>
    <t xml:space="preserve">2) Wurden im Jahr 2022 Strukturbeiträge aus der Präventionsabgabe an suchtformübergreifende und interdisziplinäre Institutionen geleistet? (vgl. Wegleitung S. 7). </t>
  </si>
  <si>
    <t xml:space="preserve">3) Wurden im Jahr 2022 Beiträge für themenübergreifende Präventionsmassnahmen aus der Präventionsabgabe geleistet? Beispiele können die Vermittlung von Medienkompetenz oder der Umgang mit Finanzen sein (vgl. Wegleitung S. 7). </t>
  </si>
  <si>
    <t>Betrag (CHF):</t>
  </si>
  <si>
    <t xml:space="preserve">Falls Sie Ja angekreuzt haben, tragen Sie in untenstehende Zeile(n) bitte ein, um welche Massnahme es sich handelte, die Höhe des aufgewendeten Betrags pro Massnahme sowie die Kosten der themenübergreifenden Massnahme insgesamt. Falls der Platz nicht ausreicht bzw. Sie mehr als drei themenübergreifende Massnahmen unterstützt haben, können Sie die restlichen Massnahmen im Kommentarfeld ergänzen. </t>
  </si>
  <si>
    <t>Anteil an der Spielsuchtabgabe 2021</t>
  </si>
  <si>
    <t>Hat sich ihr Kanton im Jahr 2022 an einem interkantonalen Programm der Spielsuchtprävention beteiligt?  
Falls ja: Um welchen interkantonalen Verbund handelte es sich?</t>
  </si>
  <si>
    <t>Anteil "Prävention": Mittelverwendung im Jahr 2022</t>
  </si>
  <si>
    <r>
      <t xml:space="preserve">Bitte speichern Sie das Formular nach erfolgreicher Dateneingabe ab und senden Sie die Excel-Datei
bis spätestens am </t>
    </r>
    <r>
      <rPr>
        <b/>
        <sz val="10"/>
        <color theme="1"/>
        <rFont val="Arial"/>
        <family val="2"/>
      </rPr>
      <t>30</t>
    </r>
    <r>
      <rPr>
        <b/>
        <sz val="10"/>
        <rFont val="Arial"/>
        <family val="2"/>
      </rPr>
      <t>. April 2023</t>
    </r>
    <r>
      <rPr>
        <sz val="10"/>
        <color theme="1"/>
        <rFont val="Arial"/>
        <family val="2"/>
      </rPr>
      <t xml:space="preserve"> an:
</t>
    </r>
    <r>
      <rPr>
        <sz val="10"/>
        <color theme="1"/>
        <rFont val="Wingdings"/>
        <charset val="2"/>
      </rPr>
      <t>Ü</t>
    </r>
    <r>
      <rPr>
        <sz val="10"/>
        <color theme="1"/>
        <rFont val="Arial"/>
        <family val="2"/>
      </rPr>
      <t xml:space="preserve"> </t>
    </r>
    <r>
      <rPr>
        <b/>
        <sz val="10"/>
        <color theme="1"/>
        <rFont val="Arial"/>
        <family val="2"/>
      </rPr>
      <t xml:space="preserve">ursina.willi@gespa.ch </t>
    </r>
    <r>
      <rPr>
        <sz val="10"/>
        <color theme="1"/>
        <rFont val="Arial"/>
        <family val="2"/>
      </rPr>
      <t xml:space="preserve">
Bei Fragen stehen wir Ihnen gerne zur Verfügung:
</t>
    </r>
    <r>
      <rPr>
        <b/>
        <sz val="10"/>
        <color rgb="FFFF0000"/>
        <rFont val="Arial"/>
        <family val="2"/>
      </rPr>
      <t xml:space="preserve">
</t>
    </r>
    <r>
      <rPr>
        <b/>
        <sz val="10"/>
        <rFont val="Arial"/>
        <family val="2"/>
      </rPr>
      <t>Gespa - Interkantonale Geldspielaufsicht</t>
    </r>
    <r>
      <rPr>
        <sz val="10"/>
        <rFont val="Arial"/>
        <family val="2"/>
      </rPr>
      <t xml:space="preserve">
Erlachstrasse 12
CH-3012 Bern</t>
    </r>
    <r>
      <rPr>
        <sz val="10"/>
        <color theme="1"/>
        <rFont val="Arial"/>
        <family val="2"/>
      </rPr>
      <t xml:space="preserve">
Tel.:  +41 (0)31 313 13 03  |  www.gespa.ch</t>
    </r>
  </si>
  <si>
    <t>Institution F</t>
  </si>
  <si>
    <t>Vermittlung von Medienkompetenz</t>
  </si>
  <si>
    <t>Projekt Z</t>
  </si>
  <si>
    <t xml:space="preserve">Der Anteil "Prävention" wird im Kanton X zur Bekämpfung der sozialschädlichen Auswirkungen des Glücksspielkonsums, insbesondere zur Prävention und Behandlung der Glücksspielsucht eingesetzt. Im Berichtsjahr 2022 flossen rund 50% der zugesprochenen Mittel in die drei Bereiche Prävention/Früherkennung, Forschung/Evaluation sowie Aus-/Weiterbildung, wobei ein Grossteil der Gelder Institution B zugesprochen wurde: Institution B erbringt die damit finanzierten Leistungen im Rahmen ihres Mandats für die  Leitung des "Interkantonalen Programms Y", an welchem sich auch der Kanton X beteiligt. Hervorzuheben ist weiter das kantonale Projekt U von Institution C mit dessen erfolgreichem Abschluss ein wichtiger Meilenstein des "Kantonalen Aktionsplans  2012 - 2022" in den Handlungsfeldern Prävention/Früherkennung sowie Aus-/Weiterbildung erreicht wurde. Die anderen 50% der im Jahr 2022 verteilten Gelder kommen dem Beratungs- und Behandlungsbereich zugute, wobei der grösste Beitrag an Institution A ausbezahlt wurde: Institution A betreibt seit 2010 im Auftrag des Gesundheitsdepartements des Kantons X eine auf die Glücksspielsucht spezialisierte Indikations- und Behandlungsstelle (nicht KVG) und erbringt zusätzlich wichtige Leistungen für die Verankerung der Glücksspielsuchtprävention bei Fachpersonen von kantonalen Gesundheits- und Sozialdiensten. </t>
  </si>
  <si>
    <t>Aargau</t>
  </si>
  <si>
    <t>Fachstelle Sucht</t>
  </si>
  <si>
    <t>Nicole</t>
  </si>
  <si>
    <t>Räber</t>
  </si>
  <si>
    <t>Abteilung Gesundheit</t>
  </si>
  <si>
    <t>Departement Gesundheit und Soziales</t>
  </si>
  <si>
    <t xml:space="preserve">Bachstrasse </t>
  </si>
  <si>
    <t>Aarau</t>
  </si>
  <si>
    <t>062 835 42 41</t>
  </si>
  <si>
    <t>062 835 29 65</t>
  </si>
  <si>
    <t>nicole.raeber@ag.ch</t>
  </si>
  <si>
    <t>www.ag.ch</t>
  </si>
  <si>
    <t>Sucht Schweiz</t>
  </si>
  <si>
    <t>Aargauische Stiftung Suchthilfe: Spielsuchtberatung</t>
  </si>
  <si>
    <t>Suchtprävention Aargau: Kantonsspezifische Spielsuchtpräventionsmassnahmen</t>
  </si>
  <si>
    <t>Beratungszentrum Bezirk Baden plus: Spielsuchtberatung</t>
  </si>
  <si>
    <t>Sucht Schweiz: Kantonsbeitrag Programm Spielen ohne Sucht</t>
  </si>
  <si>
    <t>Spielen ohne Sucht (Sucht Schweiz)</t>
  </si>
  <si>
    <t xml:space="preserve">Im Kanton Aargau wurde die Spielsuchtabgabe 2022 wie in den vergangenen Jahren für die Finanzierung der ambulanten Spielsuchtberatung sowie für das Präventionsprogramm Spielen ohne Sucht verwendet: In zwei ambulanten (privat organisierten) Suchtberatungsstellen wird eine spezifische ambulante Spielsuchtberatung angeboten. Im Weiteren ist der Aargau Gründungskanton des interkantonalen Glückspielspräventionsprogramms Spielen ohne Sucht. Im Auftrag der Kantone bietet Sucht Schweiz verschiedene Massnahmen der Prävention von Glücksspielsucht an wie Beratung, Information, Sensibilisierung, Weiterbildung und Forschung. Im Jahr 2020 wurden ergänzend zu den von Sucht Schweiz im Rahmen des Programms Spielen ohne Sucht bereitgestellten Massnahmen kantonsspezifische Massnahmen der Spielsuchtprävention definiert. Die Umsetzung dieser Massnahmen startete im 2021 und wird teilweise aus dem Fonds finanziert. Im 2022 wurden im Rahmen der kantonsspezifischen Massnahmen Fachveranstaltungen zu exzessivem Glücksspiel für Mitarbeitende von Schuldenberatungsstellen, Jugendprojekten und Spielsalons durchgeführt sowie Schulungsangebote zu Medienkompetenz mit spezifischen Inhalten zu Glücksspielsucht für Eltern, Lehrpersonen und Schulsozialarbeitende.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</si>
</sst>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 #,##0.00_ ;_ * \-#,##0.00_ ;_ * &quot;-&quot;??_ ;_ @_ "/>
    <numFmt numFmtId="164" formatCode="#\'###0"/>
    <numFmt numFmtId="165" formatCode="[Red]0;[Red]\-0;[Black]0"/>
    <numFmt numFmtId="166" formatCode="#\'##0"/>
    <numFmt numFmtId="167" formatCode="_ * #,##0_ ;_ * \-#,##0_ ;_ * &quot;-&quot;??_ ;_ @_ "/>
  </numFmts>
  <fonts count="32" x14ac:knownFonts="1">
    <font>
      <sz val="11"/>
      <color theme="1"/>
      <name val="Calibri"/>
      <family val="2"/>
      <scheme val="minor"/>
    </font>
    <font>
      <sz val="10"/>
      <color theme="1"/>
      <name val="Arial"/>
      <family val="2"/>
    </font>
    <font>
      <b/>
      <sz val="10"/>
      <name val="Arial"/>
      <family val="2"/>
    </font>
    <font>
      <sz val="10"/>
      <name val="Arial"/>
      <family val="2"/>
    </font>
    <font>
      <b/>
      <sz val="10"/>
      <color theme="0"/>
      <name val="Arial"/>
      <family val="2"/>
    </font>
    <font>
      <sz val="10"/>
      <color theme="0"/>
      <name val="Arial"/>
      <family val="2"/>
    </font>
    <font>
      <sz val="11"/>
      <color theme="0"/>
      <name val="Calibri"/>
      <family val="2"/>
      <scheme val="minor"/>
    </font>
    <font>
      <b/>
      <sz val="10"/>
      <color theme="1"/>
      <name val="Arial"/>
      <family val="2"/>
    </font>
    <font>
      <sz val="11"/>
      <color theme="1"/>
      <name val="Arial"/>
      <family val="2"/>
    </font>
    <font>
      <sz val="10"/>
      <color theme="1"/>
      <name val="Wingdings"/>
      <charset val="2"/>
    </font>
    <font>
      <b/>
      <sz val="11"/>
      <name val="Calibri"/>
      <family val="2"/>
      <scheme val="minor"/>
    </font>
    <font>
      <b/>
      <sz val="11"/>
      <color theme="0"/>
      <name val="Arial"/>
      <family val="2"/>
    </font>
    <font>
      <b/>
      <sz val="11"/>
      <color theme="1"/>
      <name val="Arial"/>
      <family val="2"/>
    </font>
    <font>
      <sz val="11"/>
      <name val="Calibri"/>
      <family val="2"/>
      <scheme val="minor"/>
    </font>
    <font>
      <b/>
      <sz val="45"/>
      <color theme="0"/>
      <name val="Arial"/>
      <family val="2"/>
    </font>
    <font>
      <b/>
      <sz val="45"/>
      <color theme="0"/>
      <name val="Calibri"/>
      <family val="2"/>
      <scheme val="minor"/>
    </font>
    <font>
      <b/>
      <sz val="20"/>
      <color theme="1"/>
      <name val="Arial"/>
      <family val="2"/>
    </font>
    <font>
      <sz val="20"/>
      <color theme="1"/>
      <name val="Calibri"/>
      <family val="2"/>
      <scheme val="minor"/>
    </font>
    <font>
      <b/>
      <sz val="20"/>
      <color theme="0"/>
      <name val="Arial"/>
      <family val="2"/>
    </font>
    <font>
      <b/>
      <sz val="20"/>
      <color theme="1"/>
      <name val="Calibri"/>
      <family val="2"/>
      <scheme val="minor"/>
    </font>
    <font>
      <i/>
      <sz val="10"/>
      <color theme="1"/>
      <name val="Arial"/>
      <family val="2"/>
    </font>
    <font>
      <i/>
      <sz val="10"/>
      <color theme="1"/>
      <name val="Calibri"/>
      <family val="2"/>
      <scheme val="minor"/>
    </font>
    <font>
      <sz val="10"/>
      <name val="Calibri"/>
      <family val="2"/>
      <scheme val="minor"/>
    </font>
    <font>
      <b/>
      <sz val="15"/>
      <name val="Arial"/>
      <family val="2"/>
    </font>
    <font>
      <b/>
      <sz val="15"/>
      <color theme="1"/>
      <name val="Arial"/>
      <family val="2"/>
    </font>
    <font>
      <sz val="15"/>
      <color theme="1"/>
      <name val="Calibri"/>
      <family val="2"/>
      <scheme val="minor"/>
    </font>
    <font>
      <sz val="10"/>
      <color theme="0" tint="-0.14999847407452621"/>
      <name val="Arial"/>
      <family val="2"/>
    </font>
    <font>
      <sz val="11"/>
      <color theme="0"/>
      <name val="Arial"/>
      <family val="2"/>
    </font>
    <font>
      <sz val="11"/>
      <color theme="1"/>
      <name val="Calibri"/>
      <family val="2"/>
      <scheme val="minor"/>
    </font>
    <font>
      <b/>
      <sz val="10"/>
      <color rgb="FFFF0000"/>
      <name val="Arial"/>
      <family val="2"/>
    </font>
    <font>
      <sz val="10"/>
      <color theme="1"/>
      <name val="Calibri"/>
      <family val="2"/>
      <scheme val="minor"/>
    </font>
    <font>
      <sz val="15"/>
      <name val="Calibri"/>
      <family val="2"/>
      <scheme val="minor"/>
    </font>
  </fonts>
  <fills count="12">
    <fill>
      <patternFill patternType="none"/>
    </fill>
    <fill>
      <patternFill patternType="gray125"/>
    </fill>
    <fill>
      <patternFill patternType="solid">
        <fgColor theme="0" tint="-0.14999847407452621"/>
        <bgColor indexed="64"/>
      </patternFill>
    </fill>
    <fill>
      <patternFill patternType="solid">
        <fgColor theme="7"/>
        <bgColor indexed="64"/>
      </patternFill>
    </fill>
    <fill>
      <patternFill patternType="solid">
        <fgColor theme="4"/>
        <bgColor indexed="64"/>
      </patternFill>
    </fill>
    <fill>
      <patternFill patternType="solid">
        <fgColor theme="5"/>
        <bgColor indexed="64"/>
      </patternFill>
    </fill>
    <fill>
      <patternFill patternType="solid">
        <fgColor theme="0"/>
        <bgColor indexed="64"/>
      </patternFill>
    </fill>
    <fill>
      <patternFill patternType="solid">
        <fgColor theme="6"/>
        <bgColor indexed="64"/>
      </patternFill>
    </fill>
    <fill>
      <patternFill patternType="solid">
        <fgColor theme="0" tint="-0.14996795556505021"/>
        <bgColor indexed="64"/>
      </patternFill>
    </fill>
    <fill>
      <patternFill patternType="solid">
        <fgColor rgb="FFD9D9D9"/>
        <bgColor indexed="64"/>
      </patternFill>
    </fill>
    <fill>
      <patternFill patternType="solid">
        <fgColor rgb="FF696969"/>
        <bgColor indexed="64"/>
      </patternFill>
    </fill>
    <fill>
      <patternFill patternType="solid">
        <fgColor rgb="FF6D6D6D"/>
        <bgColor indexed="64"/>
      </patternFill>
    </fill>
  </fills>
  <borders count="32">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right/>
      <top/>
      <bottom style="thin">
        <color indexed="64"/>
      </bottom>
      <diagonal/>
    </border>
    <border>
      <left/>
      <right/>
      <top style="thin">
        <color indexed="64"/>
      </top>
      <bottom style="double">
        <color indexed="64"/>
      </bottom>
      <diagonal/>
    </border>
    <border>
      <left/>
      <right/>
      <top/>
      <bottom style="double">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right/>
      <top style="hair">
        <color indexed="64"/>
      </top>
      <bottom/>
      <diagonal/>
    </border>
    <border>
      <left/>
      <right style="thin">
        <color indexed="64"/>
      </right>
      <top/>
      <bottom style="thin">
        <color indexed="64"/>
      </bottom>
      <diagonal/>
    </border>
    <border>
      <left/>
      <right/>
      <top style="thin">
        <color indexed="64"/>
      </top>
      <bottom/>
      <diagonal/>
    </border>
    <border>
      <left style="thin">
        <color indexed="64"/>
      </left>
      <right style="hair">
        <color indexed="64"/>
      </right>
      <top/>
      <bottom/>
      <diagonal/>
    </border>
    <border>
      <left style="hair">
        <color indexed="64"/>
      </left>
      <right/>
      <top/>
      <bottom style="hair">
        <color indexed="64"/>
      </bottom>
      <diagonal/>
    </border>
    <border>
      <left style="hair">
        <color indexed="64"/>
      </left>
      <right/>
      <top/>
      <bottom/>
      <diagonal/>
    </border>
    <border>
      <left/>
      <right/>
      <top/>
      <bottom style="hair">
        <color indexed="64"/>
      </bottom>
      <diagonal/>
    </border>
    <border>
      <left/>
      <right style="hair">
        <color indexed="64"/>
      </right>
      <top/>
      <bottom/>
      <diagonal/>
    </border>
    <border>
      <left/>
      <right style="hair">
        <color indexed="64"/>
      </right>
      <top/>
      <bottom style="hair">
        <color indexed="64"/>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style="hair">
        <color indexed="64"/>
      </right>
      <top/>
      <bottom/>
      <diagonal/>
    </border>
    <border>
      <left/>
      <right style="thin">
        <color indexed="64"/>
      </right>
      <top style="hair">
        <color indexed="64"/>
      </top>
      <bottom/>
      <diagonal/>
    </border>
    <border>
      <left/>
      <right style="thin">
        <color indexed="64"/>
      </right>
      <top style="hair">
        <color indexed="64"/>
      </top>
      <bottom style="hair">
        <color indexed="64"/>
      </bottom>
      <diagonal/>
    </border>
    <border>
      <left/>
      <right style="thin">
        <color indexed="64"/>
      </right>
      <top/>
      <bottom style="hair">
        <color indexed="64"/>
      </bottom>
      <diagonal/>
    </border>
    <border>
      <left style="hair">
        <color indexed="64"/>
      </left>
      <right style="hair">
        <color indexed="64"/>
      </right>
      <top style="hair">
        <color indexed="64"/>
      </top>
      <bottom style="hair">
        <color indexed="64"/>
      </bottom>
      <diagonal/>
    </border>
  </borders>
  <cellStyleXfs count="2">
    <xf numFmtId="0" fontId="0" fillId="0" borderId="0"/>
    <xf numFmtId="43" fontId="28" fillId="0" borderId="0" applyFont="0" applyFill="0" applyBorder="0" applyAlignment="0" applyProtection="0"/>
  </cellStyleXfs>
  <cellXfs count="350">
    <xf numFmtId="0" fontId="0" fillId="0" borderId="0" xfId="0"/>
    <xf numFmtId="0" fontId="1" fillId="2" borderId="0" xfId="0" applyFont="1" applyFill="1"/>
    <xf numFmtId="0" fontId="4" fillId="2" borderId="0" xfId="0" applyFont="1" applyFill="1" applyAlignment="1">
      <alignment horizontal="center"/>
    </xf>
    <xf numFmtId="0" fontId="1" fillId="0" borderId="0" xfId="0" applyFont="1"/>
    <xf numFmtId="0" fontId="1" fillId="2" borderId="0" xfId="0" applyFont="1" applyFill="1" applyBorder="1"/>
    <xf numFmtId="0" fontId="0" fillId="2" borderId="0" xfId="0" applyFill="1" applyAlignment="1"/>
    <xf numFmtId="0" fontId="1" fillId="2" borderId="0" xfId="0" applyFont="1" applyFill="1" applyAlignment="1">
      <alignment vertical="center" wrapText="1"/>
    </xf>
    <xf numFmtId="0" fontId="8" fillId="2" borderId="0" xfId="0" applyFont="1" applyFill="1" applyAlignment="1"/>
    <xf numFmtId="0" fontId="8" fillId="2" borderId="0" xfId="0" applyFont="1" applyFill="1" applyAlignment="1">
      <alignment vertical="center" wrapText="1"/>
    </xf>
    <xf numFmtId="0" fontId="5" fillId="2" borderId="0" xfId="0" applyFont="1" applyFill="1"/>
    <xf numFmtId="0" fontId="13" fillId="0" borderId="0" xfId="0" applyFont="1" applyFill="1"/>
    <xf numFmtId="0" fontId="13" fillId="0" borderId="0" xfId="0" applyFont="1" applyFill="1" applyAlignment="1">
      <alignment horizontal="right"/>
    </xf>
    <xf numFmtId="3" fontId="13" fillId="0" borderId="0" xfId="0" applyNumberFormat="1" applyFont="1" applyFill="1"/>
    <xf numFmtId="0" fontId="13" fillId="0" borderId="7" xfId="0" applyFont="1" applyFill="1" applyBorder="1"/>
    <xf numFmtId="3" fontId="13" fillId="0" borderId="7" xfId="0" applyNumberFormat="1" applyFont="1" applyFill="1" applyBorder="1"/>
    <xf numFmtId="0" fontId="12" fillId="2" borderId="0" xfId="0" applyFont="1" applyFill="1" applyAlignment="1">
      <alignment horizontal="center" vertical="center"/>
    </xf>
    <xf numFmtId="0" fontId="5" fillId="2" borderId="0" xfId="0" applyFont="1" applyFill="1" applyBorder="1" applyAlignment="1"/>
    <xf numFmtId="0" fontId="6" fillId="2" borderId="0" xfId="0" applyFont="1" applyFill="1" applyAlignment="1"/>
    <xf numFmtId="0" fontId="8" fillId="2" borderId="0" xfId="0" applyFont="1" applyFill="1" applyBorder="1" applyAlignment="1"/>
    <xf numFmtId="0" fontId="1" fillId="2" borderId="0" xfId="0" applyFont="1" applyFill="1" applyBorder="1" applyAlignment="1"/>
    <xf numFmtId="0" fontId="0" fillId="2" borderId="0" xfId="0" applyFill="1" applyBorder="1" applyAlignment="1"/>
    <xf numFmtId="0" fontId="6" fillId="2" borderId="0" xfId="0" applyFont="1" applyFill="1" applyBorder="1" applyAlignment="1"/>
    <xf numFmtId="0" fontId="4" fillId="5" borderId="1" xfId="0" applyFont="1" applyFill="1" applyBorder="1" applyAlignment="1">
      <alignment horizontal="center" vertical="center"/>
    </xf>
    <xf numFmtId="0" fontId="4" fillId="5" borderId="1" xfId="0" applyFont="1" applyFill="1" applyBorder="1" applyAlignment="1">
      <alignment horizontal="center" vertical="center" wrapText="1"/>
    </xf>
    <xf numFmtId="0" fontId="14" fillId="2" borderId="0" xfId="0" applyFont="1" applyFill="1" applyAlignment="1">
      <alignment horizontal="center" vertical="center"/>
    </xf>
    <xf numFmtId="0" fontId="15" fillId="2" borderId="0" xfId="0" applyFont="1" applyFill="1" applyAlignment="1">
      <alignment horizontal="center" vertical="center"/>
    </xf>
    <xf numFmtId="0" fontId="16" fillId="2" borderId="0" xfId="0" applyFont="1" applyFill="1" applyAlignment="1">
      <alignment horizontal="left" vertical="center" indent="5"/>
    </xf>
    <xf numFmtId="0" fontId="17" fillId="2" borderId="0" xfId="0" applyFont="1" applyFill="1" applyAlignment="1">
      <alignment horizontal="left" indent="5"/>
    </xf>
    <xf numFmtId="0" fontId="16" fillId="2" borderId="0" xfId="0" applyFont="1" applyFill="1" applyAlignment="1">
      <alignment horizontal="left" vertical="center"/>
    </xf>
    <xf numFmtId="0" fontId="13" fillId="0" borderId="0" xfId="0" applyFont="1" applyFill="1" applyAlignment="1">
      <alignment wrapText="1"/>
    </xf>
    <xf numFmtId="0" fontId="13" fillId="0" borderId="6" xfId="0" applyFont="1" applyFill="1" applyBorder="1" applyAlignment="1">
      <alignment wrapText="1"/>
    </xf>
    <xf numFmtId="3" fontId="13" fillId="0" borderId="6" xfId="0" applyNumberFormat="1" applyFont="1" applyFill="1" applyBorder="1"/>
    <xf numFmtId="0" fontId="13" fillId="0" borderId="6" xfId="0" applyFont="1" applyFill="1" applyBorder="1"/>
    <xf numFmtId="0" fontId="1" fillId="2" borderId="0" xfId="0" applyFont="1" applyFill="1" applyAlignment="1">
      <alignment horizontal="left" indent="2"/>
    </xf>
    <xf numFmtId="0" fontId="11" fillId="2" borderId="0" xfId="0" applyFont="1" applyFill="1" applyAlignment="1">
      <alignment horizontal="center" vertical="center"/>
    </xf>
    <xf numFmtId="0" fontId="1" fillId="2" borderId="0" xfId="0" applyFont="1" applyFill="1" applyAlignment="1"/>
    <xf numFmtId="0" fontId="16" fillId="2" borderId="0" xfId="0" applyFont="1" applyFill="1" applyAlignment="1">
      <alignment horizontal="left"/>
    </xf>
    <xf numFmtId="164" fontId="1" fillId="2" borderId="0" xfId="0" applyNumberFormat="1" applyFont="1" applyFill="1"/>
    <xf numFmtId="0" fontId="1" fillId="2" borderId="0" xfId="0" applyFont="1" applyFill="1" applyBorder="1" applyProtection="1">
      <protection hidden="1"/>
    </xf>
    <xf numFmtId="0" fontId="8" fillId="2" borderId="9" xfId="0" applyFont="1" applyFill="1" applyBorder="1" applyProtection="1">
      <protection hidden="1"/>
    </xf>
    <xf numFmtId="0" fontId="8" fillId="2" borderId="12" xfId="0" applyFont="1" applyFill="1" applyBorder="1" applyProtection="1">
      <protection hidden="1"/>
    </xf>
    <xf numFmtId="0" fontId="1" fillId="2" borderId="0" xfId="0" applyFont="1" applyFill="1" applyBorder="1" applyAlignment="1" applyProtection="1">
      <alignment horizontal="right"/>
      <protection hidden="1"/>
    </xf>
    <xf numFmtId="0" fontId="8" fillId="2" borderId="0" xfId="0" applyFont="1" applyFill="1" applyBorder="1" applyProtection="1">
      <protection hidden="1"/>
    </xf>
    <xf numFmtId="0" fontId="1" fillId="2" borderId="5" xfId="0" applyFont="1" applyFill="1" applyBorder="1" applyProtection="1">
      <protection hidden="1"/>
    </xf>
    <xf numFmtId="0" fontId="1" fillId="2" borderId="0" xfId="0" applyFont="1" applyFill="1" applyBorder="1" applyAlignment="1" applyProtection="1">
      <alignment wrapText="1"/>
      <protection locked="0"/>
    </xf>
    <xf numFmtId="0" fontId="1" fillId="2" borderId="10" xfId="0" applyFont="1" applyFill="1" applyBorder="1" applyProtection="1">
      <protection hidden="1"/>
    </xf>
    <xf numFmtId="0" fontId="1" fillId="0" borderId="1" xfId="0" applyFont="1" applyBorder="1" applyAlignment="1">
      <alignment horizontal="center" vertical="center"/>
    </xf>
    <xf numFmtId="165" fontId="1" fillId="2" borderId="0" xfId="0" applyNumberFormat="1" applyFont="1" applyFill="1"/>
    <xf numFmtId="0" fontId="1" fillId="2" borderId="0" xfId="0" applyNumberFormat="1" applyFont="1" applyFill="1"/>
    <xf numFmtId="0" fontId="23" fillId="2" borderId="0" xfId="0" applyFont="1" applyFill="1" applyAlignment="1">
      <alignment horizontal="left" vertical="center"/>
    </xf>
    <xf numFmtId="0" fontId="26" fillId="2" borderId="0" xfId="0" applyNumberFormat="1" applyFont="1" applyFill="1" applyBorder="1"/>
    <xf numFmtId="0" fontId="1" fillId="2" borderId="12" xfId="0" applyFont="1" applyFill="1" applyBorder="1"/>
    <xf numFmtId="0" fontId="1" fillId="2" borderId="17" xfId="0" applyFont="1" applyFill="1" applyBorder="1" applyAlignment="1">
      <alignment vertical="center"/>
    </xf>
    <xf numFmtId="0" fontId="1" fillId="2" borderId="2" xfId="0" applyFont="1" applyFill="1" applyBorder="1" applyAlignment="1">
      <alignment vertical="center"/>
    </xf>
    <xf numFmtId="0" fontId="1" fillId="2" borderId="17" xfId="0" applyFont="1" applyFill="1" applyBorder="1" applyAlignment="1"/>
    <xf numFmtId="0" fontId="1" fillId="2" borderId="2" xfId="0" applyFont="1" applyFill="1" applyBorder="1" applyAlignment="1"/>
    <xf numFmtId="0" fontId="2" fillId="2" borderId="0" xfId="0" applyFont="1" applyFill="1" applyBorder="1" applyAlignment="1">
      <alignment horizontal="right" vertical="center"/>
    </xf>
    <xf numFmtId="0" fontId="8" fillId="2" borderId="0" xfId="0" applyFont="1" applyFill="1" applyBorder="1" applyAlignment="1"/>
    <xf numFmtId="0" fontId="0" fillId="2" borderId="0" xfId="0" applyFill="1" applyBorder="1" applyAlignment="1">
      <alignment horizontal="left" vertical="center"/>
    </xf>
    <xf numFmtId="0" fontId="1" fillId="2" borderId="0" xfId="0" applyNumberFormat="1" applyFont="1" applyFill="1" applyBorder="1"/>
    <xf numFmtId="0" fontId="5" fillId="2" borderId="0" xfId="0" applyNumberFormat="1" applyFont="1" applyFill="1" applyBorder="1"/>
    <xf numFmtId="166" fontId="5" fillId="5" borderId="1" xfId="0" applyNumberFormat="1" applyFont="1" applyFill="1" applyBorder="1"/>
    <xf numFmtId="166" fontId="1" fillId="0" borderId="1" xfId="0" applyNumberFormat="1" applyFont="1" applyBorder="1"/>
    <xf numFmtId="166" fontId="1" fillId="2" borderId="0" xfId="0" applyNumberFormat="1" applyFont="1" applyFill="1"/>
    <xf numFmtId="166" fontId="5" fillId="2" borderId="0" xfId="0" applyNumberFormat="1" applyFont="1" applyFill="1"/>
    <xf numFmtId="166" fontId="3" fillId="0" borderId="1" xfId="0" applyNumberFormat="1" applyFont="1" applyBorder="1" applyAlignment="1">
      <alignment horizontal="right"/>
    </xf>
    <xf numFmtId="166" fontId="1" fillId="6" borderId="1" xfId="0" applyNumberFormat="1" applyFont="1" applyFill="1" applyBorder="1"/>
    <xf numFmtId="166" fontId="1" fillId="6" borderId="1" xfId="0" applyNumberFormat="1" applyFont="1" applyFill="1" applyBorder="1" applyAlignment="1"/>
    <xf numFmtId="166" fontId="5" fillId="5" borderId="1" xfId="0" applyNumberFormat="1" applyFont="1" applyFill="1" applyBorder="1" applyAlignment="1"/>
    <xf numFmtId="166" fontId="13" fillId="0" borderId="0" xfId="0" applyNumberFormat="1" applyFont="1" applyFill="1"/>
    <xf numFmtId="166" fontId="13" fillId="0" borderId="6" xfId="0" applyNumberFormat="1" applyFont="1" applyFill="1" applyBorder="1"/>
    <xf numFmtId="166" fontId="13" fillId="0" borderId="8" xfId="0" applyNumberFormat="1" applyFont="1" applyFill="1" applyBorder="1"/>
    <xf numFmtId="0" fontId="8" fillId="2" borderId="0" xfId="0" applyFont="1" applyFill="1" applyBorder="1" applyAlignment="1"/>
    <xf numFmtId="0" fontId="5" fillId="2" borderId="0" xfId="0" applyFont="1" applyFill="1" applyBorder="1" applyAlignment="1"/>
    <xf numFmtId="0" fontId="6" fillId="2" borderId="0" xfId="0" applyFont="1" applyFill="1" applyBorder="1" applyAlignment="1"/>
    <xf numFmtId="0" fontId="1" fillId="0" borderId="0" xfId="0" applyFont="1" applyBorder="1"/>
    <xf numFmtId="0" fontId="13" fillId="0" borderId="0" xfId="0" applyFont="1" applyFill="1" applyBorder="1"/>
    <xf numFmtId="0" fontId="13" fillId="0" borderId="0" xfId="0" applyFont="1" applyFill="1" applyBorder="1" applyAlignment="1">
      <alignment horizontal="right"/>
    </xf>
    <xf numFmtId="0" fontId="13" fillId="0" borderId="0" xfId="0" applyFont="1" applyFill="1" applyBorder="1" applyAlignment="1">
      <alignment wrapText="1"/>
    </xf>
    <xf numFmtId="166" fontId="13" fillId="0" borderId="0" xfId="0" applyNumberFormat="1" applyFont="1" applyFill="1" applyBorder="1"/>
    <xf numFmtId="0" fontId="0" fillId="0" borderId="0" xfId="0" applyBorder="1"/>
    <xf numFmtId="0" fontId="1" fillId="0" borderId="0" xfId="0" applyFont="1" applyBorder="1" applyAlignment="1">
      <alignment wrapText="1"/>
    </xf>
    <xf numFmtId="166" fontId="1" fillId="0" borderId="0" xfId="0" applyNumberFormat="1" applyFont="1" applyBorder="1" applyAlignment="1">
      <alignment wrapText="1"/>
    </xf>
    <xf numFmtId="0" fontId="1" fillId="0" borderId="0" xfId="0" applyFont="1" applyAlignment="1">
      <alignment wrapText="1"/>
    </xf>
    <xf numFmtId="166" fontId="1" fillId="0" borderId="0" xfId="0" applyNumberFormat="1" applyFont="1" applyAlignment="1">
      <alignment wrapText="1"/>
    </xf>
    <xf numFmtId="166" fontId="1" fillId="6" borderId="1" xfId="0" applyNumberFormat="1" applyFont="1" applyFill="1" applyBorder="1" applyProtection="1">
      <protection locked="0"/>
    </xf>
    <xf numFmtId="166" fontId="5" fillId="5" borderId="1" xfId="0" applyNumberFormat="1" applyFont="1" applyFill="1" applyBorder="1" applyProtection="1"/>
    <xf numFmtId="166" fontId="1" fillId="6" borderId="1" xfId="0" applyNumberFormat="1" applyFont="1" applyFill="1" applyBorder="1" applyAlignment="1" applyProtection="1">
      <protection locked="0"/>
    </xf>
    <xf numFmtId="166" fontId="3" fillId="0" borderId="1" xfId="0" applyNumberFormat="1" applyFont="1" applyBorder="1" applyAlignment="1" applyProtection="1">
      <alignment horizontal="right"/>
      <protection locked="0"/>
    </xf>
    <xf numFmtId="166" fontId="1" fillId="0" borderId="1" xfId="0" applyNumberFormat="1" applyFont="1" applyBorder="1" applyProtection="1">
      <protection locked="0"/>
    </xf>
    <xf numFmtId="0" fontId="1" fillId="0" borderId="1" xfId="0" applyFont="1" applyBorder="1" applyAlignment="1" applyProtection="1">
      <alignment horizontal="center" vertical="center"/>
      <protection locked="0"/>
    </xf>
    <xf numFmtId="0" fontId="1" fillId="2" borderId="5" xfId="0" applyFont="1" applyFill="1" applyBorder="1" applyProtection="1">
      <protection locked="0"/>
    </xf>
    <xf numFmtId="0" fontId="1" fillId="2" borderId="0" xfId="0" applyFont="1" applyFill="1" applyBorder="1" applyProtection="1">
      <protection locked="0"/>
    </xf>
    <xf numFmtId="0" fontId="1" fillId="2" borderId="0" xfId="0" applyFont="1" applyFill="1" applyBorder="1" applyAlignment="1" applyProtection="1">
      <protection locked="0"/>
    </xf>
    <xf numFmtId="0" fontId="21" fillId="8" borderId="0" xfId="0" applyFont="1" applyFill="1" applyBorder="1" applyAlignment="1" applyProtection="1">
      <alignment horizontal="left" vertical="center" wrapText="1"/>
      <protection locked="0"/>
    </xf>
    <xf numFmtId="0" fontId="0" fillId="8" borderId="12" xfId="0" applyFont="1" applyFill="1" applyBorder="1" applyAlignment="1" applyProtection="1">
      <alignment horizontal="left" wrapText="1"/>
      <protection locked="0"/>
    </xf>
    <xf numFmtId="0" fontId="21" fillId="8" borderId="5" xfId="0" applyFont="1" applyFill="1" applyBorder="1" applyAlignment="1" applyProtection="1">
      <alignment horizontal="left" vertical="center" wrapText="1"/>
      <protection locked="0"/>
    </xf>
    <xf numFmtId="0" fontId="8" fillId="2" borderId="12" xfId="0" applyFont="1" applyFill="1" applyBorder="1" applyProtection="1">
      <protection locked="0"/>
    </xf>
    <xf numFmtId="0" fontId="1" fillId="2" borderId="10" xfId="0" applyFont="1" applyFill="1" applyBorder="1" applyProtection="1">
      <protection locked="0"/>
    </xf>
    <xf numFmtId="0" fontId="8" fillId="2" borderId="9" xfId="0" applyFont="1" applyFill="1" applyBorder="1" applyProtection="1">
      <protection locked="0"/>
    </xf>
    <xf numFmtId="0" fontId="8" fillId="2" borderId="0" xfId="0" applyFont="1" applyFill="1" applyBorder="1" applyProtection="1">
      <protection locked="0"/>
    </xf>
    <xf numFmtId="0" fontId="1" fillId="2" borderId="0" xfId="0" applyFont="1" applyFill="1" applyBorder="1" applyAlignment="1" applyProtection="1">
      <alignment horizontal="right"/>
      <protection locked="0"/>
    </xf>
    <xf numFmtId="0" fontId="5" fillId="2" borderId="0" xfId="0" applyFont="1" applyFill="1" applyBorder="1" applyAlignment="1"/>
    <xf numFmtId="0" fontId="6" fillId="2" borderId="0" xfId="0" applyFont="1" applyFill="1" applyBorder="1" applyAlignment="1"/>
    <xf numFmtId="0" fontId="8" fillId="2" borderId="0" xfId="0" applyFont="1" applyFill="1" applyBorder="1" applyAlignment="1"/>
    <xf numFmtId="0" fontId="3" fillId="2" borderId="0" xfId="0" applyFont="1" applyFill="1" applyBorder="1" applyAlignment="1"/>
    <xf numFmtId="0" fontId="27" fillId="2" borderId="0" xfId="0" applyFont="1" applyFill="1" applyBorder="1" applyAlignment="1"/>
    <xf numFmtId="0" fontId="1" fillId="9" borderId="0" xfId="0" applyFont="1" applyFill="1"/>
    <xf numFmtId="0" fontId="24" fillId="2" borderId="0" xfId="0" applyFont="1" applyFill="1" applyAlignment="1">
      <alignment horizontal="left" vertical="center"/>
    </xf>
    <xf numFmtId="0" fontId="25" fillId="2" borderId="0" xfId="0" applyFont="1" applyFill="1" applyAlignment="1">
      <alignment horizontal="left"/>
    </xf>
    <xf numFmtId="0" fontId="5" fillId="2" borderId="0" xfId="0" applyFont="1" applyFill="1" applyBorder="1" applyAlignment="1"/>
    <xf numFmtId="0" fontId="8" fillId="2" borderId="0" xfId="0" applyFont="1" applyFill="1" applyBorder="1" applyAlignment="1"/>
    <xf numFmtId="0" fontId="6" fillId="2" borderId="0" xfId="0" applyFont="1" applyFill="1" applyBorder="1" applyAlignment="1"/>
    <xf numFmtId="0" fontId="5" fillId="5" borderId="3" xfId="0" applyFont="1" applyFill="1" applyBorder="1" applyAlignment="1">
      <alignment horizontal="left" indent="2"/>
    </xf>
    <xf numFmtId="0" fontId="5" fillId="5" borderId="4" xfId="0" applyFont="1" applyFill="1" applyBorder="1" applyAlignment="1">
      <alignment horizontal="left" indent="2"/>
    </xf>
    <xf numFmtId="0" fontId="5" fillId="5" borderId="2" xfId="0" applyFont="1" applyFill="1" applyBorder="1" applyAlignment="1">
      <alignment horizontal="left" indent="2"/>
    </xf>
    <xf numFmtId="0" fontId="24" fillId="2" borderId="0" xfId="0" applyFont="1" applyFill="1" applyAlignment="1">
      <alignment vertical="center"/>
    </xf>
    <xf numFmtId="0" fontId="25" fillId="2" borderId="0" xfId="0" applyFont="1" applyFill="1" applyAlignment="1"/>
    <xf numFmtId="0" fontId="8" fillId="2" borderId="0" xfId="0" applyFont="1" applyFill="1" applyBorder="1" applyAlignment="1"/>
    <xf numFmtId="0" fontId="8" fillId="2" borderId="0" xfId="0" applyFont="1" applyFill="1" applyBorder="1" applyAlignment="1"/>
    <xf numFmtId="166" fontId="1" fillId="6" borderId="1" xfId="0" applyNumberFormat="1" applyFont="1" applyFill="1" applyBorder="1" applyAlignment="1" applyProtection="1"/>
    <xf numFmtId="0" fontId="1" fillId="0" borderId="0" xfId="0" applyFont="1" applyFill="1"/>
    <xf numFmtId="166" fontId="1" fillId="0" borderId="0" xfId="0" applyNumberFormat="1" applyFont="1"/>
    <xf numFmtId="166" fontId="1" fillId="6" borderId="1" xfId="1" applyNumberFormat="1" applyFont="1" applyFill="1" applyBorder="1" applyAlignment="1" applyProtection="1">
      <protection locked="0"/>
    </xf>
    <xf numFmtId="0" fontId="3" fillId="0" borderId="0" xfId="0" applyFont="1" applyFill="1"/>
    <xf numFmtId="0" fontId="3" fillId="0" borderId="6" xfId="0" applyFont="1" applyFill="1" applyBorder="1"/>
    <xf numFmtId="166" fontId="1" fillId="9" borderId="0" xfId="1" applyNumberFormat="1" applyFont="1" applyFill="1" applyBorder="1" applyAlignment="1" applyProtection="1">
      <protection locked="0"/>
    </xf>
    <xf numFmtId="0" fontId="1" fillId="9" borderId="0" xfId="0" applyFont="1" applyFill="1" applyBorder="1"/>
    <xf numFmtId="166" fontId="5" fillId="9" borderId="0" xfId="0" applyNumberFormat="1" applyFont="1" applyFill="1" applyBorder="1" applyAlignment="1" applyProtection="1"/>
    <xf numFmtId="0" fontId="5" fillId="9" borderId="0" xfId="0" applyFont="1" applyFill="1" applyBorder="1" applyAlignment="1">
      <alignment horizontal="left" indent="2"/>
    </xf>
    <xf numFmtId="166" fontId="5" fillId="10" borderId="1" xfId="1" applyNumberFormat="1" applyFont="1" applyFill="1" applyBorder="1" applyAlignment="1" applyProtection="1"/>
    <xf numFmtId="166" fontId="1" fillId="9" borderId="0" xfId="0" applyNumberFormat="1" applyFont="1" applyFill="1" applyBorder="1" applyAlignment="1"/>
    <xf numFmtId="0" fontId="5" fillId="9" borderId="0" xfId="0" applyFont="1" applyFill="1" applyBorder="1" applyAlignment="1"/>
    <xf numFmtId="166" fontId="5" fillId="9" borderId="0" xfId="0" applyNumberFormat="1" applyFont="1" applyFill="1" applyBorder="1" applyAlignment="1"/>
    <xf numFmtId="166" fontId="5" fillId="11" borderId="1" xfId="0" applyNumberFormat="1" applyFont="1" applyFill="1" applyBorder="1"/>
    <xf numFmtId="0" fontId="1" fillId="2" borderId="0" xfId="0" applyFont="1" applyFill="1" applyBorder="1" applyAlignment="1" applyProtection="1">
      <alignment horizontal="left" wrapText="1"/>
      <protection locked="0"/>
    </xf>
    <xf numFmtId="0" fontId="1" fillId="8" borderId="0" xfId="0" applyFont="1" applyFill="1" applyBorder="1" applyAlignment="1" applyProtection="1">
      <alignment horizontal="left" vertical="center" wrapText="1"/>
      <protection locked="0"/>
    </xf>
    <xf numFmtId="0" fontId="1" fillId="9" borderId="0" xfId="0" applyFont="1" applyFill="1" applyBorder="1" applyAlignment="1" applyProtection="1">
      <protection locked="0"/>
    </xf>
    <xf numFmtId="0" fontId="20" fillId="9" borderId="0" xfId="0" applyFont="1" applyFill="1" applyBorder="1" applyAlignment="1" applyProtection="1">
      <alignment vertical="center" wrapText="1"/>
      <protection hidden="1"/>
    </xf>
    <xf numFmtId="0" fontId="1" fillId="8" borderId="12" xfId="0" applyFont="1" applyFill="1" applyBorder="1" applyAlignment="1" applyProtection="1">
      <alignment horizontal="left" vertical="center" wrapText="1"/>
      <protection locked="0"/>
    </xf>
    <xf numFmtId="0" fontId="1" fillId="9" borderId="0" xfId="0" applyFont="1" applyFill="1" applyBorder="1" applyProtection="1">
      <protection locked="0"/>
    </xf>
    <xf numFmtId="0" fontId="1" fillId="0" borderId="0" xfId="0" applyFont="1" applyFill="1" applyBorder="1"/>
    <xf numFmtId="0" fontId="1" fillId="9" borderId="5" xfId="0" applyFont="1" applyFill="1" applyBorder="1" applyAlignment="1" applyProtection="1">
      <alignment vertical="center" wrapText="1"/>
      <protection hidden="1"/>
    </xf>
    <xf numFmtId="0" fontId="1" fillId="9" borderId="0" xfId="0" applyFont="1" applyFill="1" applyBorder="1" applyAlignment="1" applyProtection="1">
      <alignment vertical="center" wrapText="1"/>
      <protection hidden="1"/>
    </xf>
    <xf numFmtId="0" fontId="1" fillId="9" borderId="12" xfId="0" applyFont="1" applyFill="1" applyBorder="1" applyAlignment="1" applyProtection="1">
      <alignment vertical="center" wrapText="1"/>
      <protection hidden="1"/>
    </xf>
    <xf numFmtId="0" fontId="1" fillId="7" borderId="11" xfId="0" applyFont="1" applyFill="1" applyBorder="1" applyAlignment="1"/>
    <xf numFmtId="0" fontId="1" fillId="7" borderId="6" xfId="0" applyFont="1" applyFill="1" applyBorder="1" applyAlignment="1"/>
    <xf numFmtId="0" fontId="1" fillId="7" borderId="17" xfId="0" applyFont="1" applyFill="1" applyBorder="1" applyAlignment="1"/>
    <xf numFmtId="0" fontId="1" fillId="9" borderId="0" xfId="0" applyFont="1" applyFill="1" applyBorder="1" applyAlignment="1" applyProtection="1">
      <alignment horizontal="left" vertical="center" wrapText="1"/>
      <protection locked="0"/>
    </xf>
    <xf numFmtId="0" fontId="1" fillId="9" borderId="12" xfId="0" applyFont="1" applyFill="1" applyBorder="1" applyAlignment="1" applyProtection="1">
      <alignment horizontal="left" vertical="center" wrapText="1"/>
      <protection locked="0"/>
    </xf>
    <xf numFmtId="0" fontId="1" fillId="9" borderId="0" xfId="0" applyFont="1" applyFill="1" applyBorder="1" applyAlignment="1" applyProtection="1">
      <alignment vertical="top" wrapText="1"/>
      <protection locked="0"/>
    </xf>
    <xf numFmtId="0" fontId="1" fillId="9" borderId="0" xfId="0" applyFont="1" applyFill="1" applyBorder="1" applyAlignment="1" applyProtection="1">
      <alignment wrapText="1"/>
      <protection locked="0"/>
    </xf>
    <xf numFmtId="0" fontId="1" fillId="9" borderId="12" xfId="0" applyFont="1" applyFill="1" applyBorder="1" applyAlignment="1" applyProtection="1">
      <alignment vertical="top" wrapText="1"/>
      <protection locked="0"/>
    </xf>
    <xf numFmtId="0" fontId="1" fillId="9" borderId="12" xfId="0" applyFont="1" applyFill="1" applyBorder="1"/>
    <xf numFmtId="0" fontId="1" fillId="2" borderId="0" xfId="0" applyFont="1" applyFill="1" applyBorder="1" applyAlignment="1" applyProtection="1">
      <alignment horizontal="left" wrapText="1"/>
      <protection locked="0"/>
    </xf>
    <xf numFmtId="0" fontId="1" fillId="9" borderId="0" xfId="0" applyFont="1" applyFill="1" applyBorder="1" applyAlignment="1" applyProtection="1">
      <alignment horizontal="center" vertical="center"/>
      <protection locked="0"/>
    </xf>
    <xf numFmtId="0" fontId="1" fillId="9" borderId="0" xfId="0" applyFont="1" applyFill="1" applyBorder="1" applyAlignment="1" applyProtection="1">
      <alignment vertical="center" wrapText="1"/>
      <protection locked="0"/>
    </xf>
    <xf numFmtId="0" fontId="1" fillId="0" borderId="0" xfId="0" applyFont="1" applyFill="1" applyBorder="1" applyAlignment="1" applyProtection="1">
      <alignment vertical="top" wrapText="1"/>
      <protection locked="0"/>
    </xf>
    <xf numFmtId="0" fontId="1" fillId="9" borderId="0" xfId="0" applyFont="1" applyFill="1" applyProtection="1">
      <protection locked="0"/>
    </xf>
    <xf numFmtId="0" fontId="1" fillId="9" borderId="5" xfId="0" applyFont="1" applyFill="1" applyBorder="1" applyAlignment="1" applyProtection="1">
      <alignment vertical="top" wrapText="1"/>
      <protection locked="0"/>
    </xf>
    <xf numFmtId="0" fontId="1" fillId="9" borderId="19" xfId="0" applyFont="1" applyFill="1" applyBorder="1" applyAlignment="1" applyProtection="1">
      <alignment horizontal="left" vertical="center"/>
      <protection locked="0"/>
    </xf>
    <xf numFmtId="0" fontId="1" fillId="9" borderId="19" xfId="0" applyFont="1" applyFill="1" applyBorder="1"/>
    <xf numFmtId="0" fontId="1" fillId="9" borderId="27" xfId="0" applyFont="1" applyFill="1" applyBorder="1" applyAlignment="1" applyProtection="1">
      <alignment vertical="top" wrapText="1"/>
      <protection locked="0"/>
    </xf>
    <xf numFmtId="0" fontId="1" fillId="9" borderId="22" xfId="0" applyFont="1" applyFill="1" applyBorder="1" applyAlignment="1" applyProtection="1">
      <alignment vertical="top" wrapText="1"/>
      <protection locked="0"/>
    </xf>
    <xf numFmtId="0" fontId="1" fillId="9" borderId="22" xfId="0" applyFont="1" applyFill="1" applyBorder="1"/>
    <xf numFmtId="0" fontId="1" fillId="9" borderId="23" xfId="0" applyFont="1" applyFill="1" applyBorder="1" applyAlignment="1" applyProtection="1">
      <alignment vertical="top" wrapText="1"/>
      <protection locked="0"/>
    </xf>
    <xf numFmtId="167" fontId="1" fillId="6" borderId="13" xfId="1" applyNumberFormat="1" applyFont="1" applyFill="1" applyBorder="1" applyAlignment="1" applyProtection="1">
      <alignment horizontal="left" vertical="top" wrapText="1"/>
      <protection locked="0"/>
    </xf>
    <xf numFmtId="0" fontId="1" fillId="9" borderId="19" xfId="0" applyFont="1" applyFill="1" applyBorder="1" applyAlignment="1" applyProtection="1">
      <alignment vertical="center" wrapText="1"/>
      <protection locked="0"/>
    </xf>
    <xf numFmtId="0" fontId="1" fillId="9" borderId="14" xfId="0" applyFont="1" applyFill="1" applyBorder="1" applyAlignment="1" applyProtection="1">
      <alignment vertical="top" wrapText="1"/>
      <protection locked="0"/>
    </xf>
    <xf numFmtId="0" fontId="1" fillId="9" borderId="28" xfId="0" applyFont="1" applyFill="1" applyBorder="1"/>
    <xf numFmtId="0" fontId="1" fillId="9" borderId="30" xfId="0" applyFont="1" applyFill="1" applyBorder="1"/>
    <xf numFmtId="0" fontId="1" fillId="9" borderId="30" xfId="0" applyFont="1" applyFill="1" applyBorder="1" applyAlignment="1" applyProtection="1">
      <alignment vertical="top" wrapText="1"/>
      <protection locked="0"/>
    </xf>
    <xf numFmtId="167" fontId="1" fillId="9" borderId="12" xfId="1" applyNumberFormat="1" applyFont="1" applyFill="1" applyBorder="1" applyAlignment="1" applyProtection="1">
      <alignment wrapText="1"/>
      <protection locked="0"/>
    </xf>
    <xf numFmtId="0" fontId="1" fillId="9" borderId="23" xfId="0" applyFont="1" applyFill="1" applyBorder="1"/>
    <xf numFmtId="0" fontId="21" fillId="8" borderId="23" xfId="0" applyFont="1" applyFill="1" applyBorder="1" applyAlignment="1" applyProtection="1">
      <alignment horizontal="left" vertical="center" wrapText="1"/>
      <protection locked="0"/>
    </xf>
    <xf numFmtId="0" fontId="1" fillId="2" borderId="27" xfId="0" applyFont="1" applyFill="1" applyBorder="1" applyAlignment="1" applyProtection="1">
      <alignment wrapText="1"/>
      <protection locked="0"/>
    </xf>
    <xf numFmtId="167" fontId="1" fillId="6" borderId="31" xfId="1" applyNumberFormat="1" applyFont="1" applyFill="1" applyBorder="1" applyAlignment="1" applyProtection="1">
      <alignment horizontal="left" vertical="top" wrapText="1"/>
      <protection locked="0"/>
    </xf>
    <xf numFmtId="0" fontId="1" fillId="9" borderId="29" xfId="0" applyFont="1" applyFill="1" applyBorder="1" applyAlignment="1" applyProtection="1">
      <alignment vertical="top" wrapText="1"/>
      <protection locked="0"/>
    </xf>
    <xf numFmtId="0" fontId="1" fillId="9" borderId="30" xfId="0" applyFont="1" applyFill="1" applyBorder="1" applyAlignment="1" applyProtection="1">
      <alignment wrapText="1"/>
      <protection locked="0"/>
    </xf>
    <xf numFmtId="0" fontId="1" fillId="9" borderId="19" xfId="0" applyFont="1" applyFill="1" applyBorder="1" applyAlignment="1" applyProtection="1">
      <alignment horizontal="center" vertical="center"/>
      <protection locked="0"/>
    </xf>
    <xf numFmtId="0" fontId="1" fillId="2" borderId="22" xfId="0" applyFont="1" applyFill="1" applyBorder="1" applyProtection="1">
      <protection locked="0"/>
    </xf>
    <xf numFmtId="0" fontId="1" fillId="9" borderId="22" xfId="0" applyFont="1" applyFill="1" applyBorder="1" applyAlignment="1" applyProtection="1">
      <protection locked="0"/>
    </xf>
    <xf numFmtId="0" fontId="0" fillId="4" borderId="3" xfId="0" applyFill="1" applyBorder="1" applyAlignment="1">
      <alignment horizontal="left" vertical="center"/>
    </xf>
    <xf numFmtId="0" fontId="0" fillId="4" borderId="4" xfId="0" applyFill="1" applyBorder="1" applyAlignment="1">
      <alignment horizontal="left" vertical="center"/>
    </xf>
    <xf numFmtId="0" fontId="0" fillId="4" borderId="2" xfId="0" applyFill="1" applyBorder="1" applyAlignment="1">
      <alignment horizontal="left" vertical="center"/>
    </xf>
    <xf numFmtId="0" fontId="1" fillId="3" borderId="10" xfId="0" applyFont="1" applyFill="1" applyBorder="1" applyAlignment="1">
      <alignment horizontal="left" vertical="center" wrapText="1" indent="1"/>
    </xf>
    <xf numFmtId="0" fontId="1" fillId="3" borderId="18" xfId="0" applyFont="1" applyFill="1" applyBorder="1" applyAlignment="1">
      <alignment horizontal="left" vertical="center" wrapText="1" indent="1"/>
    </xf>
    <xf numFmtId="0" fontId="1" fillId="3" borderId="9" xfId="0" applyFont="1" applyFill="1" applyBorder="1" applyAlignment="1">
      <alignment horizontal="left" vertical="center" wrapText="1" indent="1"/>
    </xf>
    <xf numFmtId="0" fontId="1" fillId="3" borderId="5" xfId="0" applyFont="1" applyFill="1" applyBorder="1" applyAlignment="1">
      <alignment horizontal="left" vertical="center" wrapText="1" indent="1"/>
    </xf>
    <xf numFmtId="0" fontId="1" fillId="3" borderId="0" xfId="0" applyFont="1" applyFill="1" applyBorder="1" applyAlignment="1">
      <alignment horizontal="left" vertical="center" wrapText="1" indent="1"/>
    </xf>
    <xf numFmtId="0" fontId="1" fillId="3" borderId="12" xfId="0" applyFont="1" applyFill="1" applyBorder="1" applyAlignment="1">
      <alignment horizontal="left" vertical="center" wrapText="1" indent="1"/>
    </xf>
    <xf numFmtId="0" fontId="1" fillId="3" borderId="11" xfId="0" applyFont="1" applyFill="1" applyBorder="1" applyAlignment="1">
      <alignment horizontal="left" vertical="center" wrapText="1" indent="1"/>
    </xf>
    <xf numFmtId="0" fontId="1" fillId="3" borderId="6" xfId="0" applyFont="1" applyFill="1" applyBorder="1" applyAlignment="1">
      <alignment horizontal="left" vertical="center" wrapText="1" indent="1"/>
    </xf>
    <xf numFmtId="0" fontId="1" fillId="3" borderId="17" xfId="0" applyFont="1" applyFill="1" applyBorder="1" applyAlignment="1">
      <alignment horizontal="left" vertical="center" wrapText="1" indent="1"/>
    </xf>
    <xf numFmtId="0" fontId="18" fillId="4" borderId="10" xfId="0" applyFont="1" applyFill="1" applyBorder="1" applyAlignment="1">
      <alignment horizontal="center" vertical="center"/>
    </xf>
    <xf numFmtId="0" fontId="18" fillId="4" borderId="18" xfId="0" applyFont="1" applyFill="1" applyBorder="1" applyAlignment="1">
      <alignment horizontal="center" vertical="center"/>
    </xf>
    <xf numFmtId="0" fontId="18" fillId="4" borderId="9" xfId="0" applyFont="1" applyFill="1" applyBorder="1" applyAlignment="1">
      <alignment horizontal="center" vertical="center"/>
    </xf>
    <xf numFmtId="0" fontId="18" fillId="4" borderId="11" xfId="0" applyFont="1" applyFill="1" applyBorder="1" applyAlignment="1">
      <alignment horizontal="center" vertical="center"/>
    </xf>
    <xf numFmtId="0" fontId="18" fillId="4" borderId="6" xfId="0" applyFont="1" applyFill="1" applyBorder="1" applyAlignment="1">
      <alignment horizontal="center" vertical="center"/>
    </xf>
    <xf numFmtId="0" fontId="18" fillId="4" borderId="17" xfId="0" applyFont="1" applyFill="1" applyBorder="1" applyAlignment="1">
      <alignment horizontal="center" vertical="center"/>
    </xf>
    <xf numFmtId="0" fontId="1" fillId="5" borderId="3" xfId="0" applyFont="1" applyFill="1" applyBorder="1" applyAlignment="1"/>
    <xf numFmtId="0" fontId="1" fillId="5" borderId="4" xfId="0" applyFont="1" applyFill="1" applyBorder="1" applyAlignment="1"/>
    <xf numFmtId="0" fontId="1" fillId="5" borderId="2" xfId="0" applyFont="1" applyFill="1" applyBorder="1" applyAlignment="1"/>
    <xf numFmtId="167" fontId="1" fillId="0" borderId="13" xfId="1" applyNumberFormat="1" applyFont="1" applyFill="1" applyBorder="1" applyAlignment="1" applyProtection="1">
      <alignment horizontal="left" wrapText="1"/>
      <protection locked="0"/>
    </xf>
    <xf numFmtId="167" fontId="1" fillId="0" borderId="14" xfId="1" applyNumberFormat="1" applyFont="1" applyFill="1" applyBorder="1" applyAlignment="1" applyProtection="1">
      <alignment horizontal="left" wrapText="1"/>
      <protection locked="0"/>
    </xf>
    <xf numFmtId="167" fontId="1" fillId="0" borderId="15" xfId="1" applyNumberFormat="1" applyFont="1" applyFill="1" applyBorder="1" applyAlignment="1" applyProtection="1">
      <alignment horizontal="left" wrapText="1"/>
      <protection locked="0"/>
    </xf>
    <xf numFmtId="0" fontId="1" fillId="3" borderId="10" xfId="0" applyFont="1" applyFill="1" applyBorder="1" applyAlignment="1" applyProtection="1">
      <alignment horizontal="left" vertical="center" wrapText="1"/>
    </xf>
    <xf numFmtId="0" fontId="1" fillId="3" borderId="18" xfId="0" applyFont="1" applyFill="1" applyBorder="1" applyAlignment="1" applyProtection="1">
      <alignment horizontal="left" vertical="center" wrapText="1"/>
    </xf>
    <xf numFmtId="0" fontId="1" fillId="3" borderId="9" xfId="0" applyFont="1" applyFill="1" applyBorder="1" applyAlignment="1" applyProtection="1">
      <alignment horizontal="left" vertical="center" wrapText="1"/>
    </xf>
    <xf numFmtId="0" fontId="1" fillId="3" borderId="5" xfId="0" applyFont="1" applyFill="1" applyBorder="1" applyAlignment="1" applyProtection="1">
      <alignment horizontal="left" vertical="center" wrapText="1"/>
    </xf>
    <xf numFmtId="0" fontId="1" fillId="3" borderId="0" xfId="0" applyFont="1" applyFill="1" applyBorder="1" applyAlignment="1" applyProtection="1">
      <alignment horizontal="left" vertical="center" wrapText="1"/>
    </xf>
    <xf numFmtId="0" fontId="1" fillId="3" borderId="12" xfId="0" applyFont="1" applyFill="1" applyBorder="1" applyAlignment="1" applyProtection="1">
      <alignment horizontal="left" vertical="center" wrapText="1"/>
    </xf>
    <xf numFmtId="0" fontId="1" fillId="3" borderId="11" xfId="0" applyFont="1" applyFill="1" applyBorder="1" applyAlignment="1" applyProtection="1">
      <alignment horizontal="left" vertical="center" wrapText="1"/>
    </xf>
    <xf numFmtId="0" fontId="1" fillId="3" borderId="6" xfId="0" applyFont="1" applyFill="1" applyBorder="1" applyAlignment="1" applyProtection="1">
      <alignment horizontal="left" vertical="center" wrapText="1"/>
    </xf>
    <xf numFmtId="0" fontId="1" fillId="3" borderId="17" xfId="0" applyFont="1" applyFill="1" applyBorder="1" applyAlignment="1" applyProtection="1">
      <alignment horizontal="left" vertical="center" wrapText="1"/>
    </xf>
    <xf numFmtId="167" fontId="1" fillId="9" borderId="0" xfId="1" applyNumberFormat="1" applyFont="1" applyFill="1" applyBorder="1" applyAlignment="1" applyProtection="1">
      <alignment horizontal="center"/>
      <protection locked="0"/>
    </xf>
    <xf numFmtId="167" fontId="1" fillId="9" borderId="12" xfId="1" applyNumberFormat="1" applyFont="1" applyFill="1" applyBorder="1" applyAlignment="1" applyProtection="1">
      <alignment horizontal="center"/>
      <protection locked="0"/>
    </xf>
    <xf numFmtId="167" fontId="1" fillId="6" borderId="13" xfId="1" applyNumberFormat="1" applyFont="1" applyFill="1" applyBorder="1" applyAlignment="1" applyProtection="1">
      <alignment horizontal="left" wrapText="1"/>
      <protection locked="0"/>
    </xf>
    <xf numFmtId="167" fontId="1" fillId="6" borderId="29" xfId="1" applyNumberFormat="1" applyFont="1" applyFill="1" applyBorder="1" applyAlignment="1" applyProtection="1">
      <alignment horizontal="left" wrapText="1"/>
      <protection locked="0"/>
    </xf>
    <xf numFmtId="0" fontId="20" fillId="3" borderId="3" xfId="0" applyFont="1" applyFill="1" applyBorder="1" applyAlignment="1" applyProtection="1">
      <alignment horizontal="left" wrapText="1"/>
      <protection hidden="1"/>
    </xf>
    <xf numFmtId="0" fontId="20" fillId="3" borderId="4" xfId="0" applyFont="1" applyFill="1" applyBorder="1" applyAlignment="1" applyProtection="1">
      <alignment horizontal="left" wrapText="1"/>
      <protection hidden="1"/>
    </xf>
    <xf numFmtId="0" fontId="20" fillId="3" borderId="2" xfId="0" applyFont="1" applyFill="1" applyBorder="1" applyAlignment="1" applyProtection="1">
      <alignment horizontal="left" wrapText="1"/>
      <protection hidden="1"/>
    </xf>
    <xf numFmtId="49" fontId="20" fillId="6" borderId="18" xfId="0" applyNumberFormat="1" applyFont="1" applyFill="1" applyBorder="1" applyAlignment="1" applyProtection="1">
      <alignment horizontal="left" vertical="top" wrapText="1"/>
      <protection locked="0"/>
    </xf>
    <xf numFmtId="49" fontId="20" fillId="6" borderId="9" xfId="0" applyNumberFormat="1" applyFont="1" applyFill="1" applyBorder="1" applyAlignment="1" applyProtection="1">
      <alignment horizontal="left" vertical="top" wrapText="1"/>
      <protection locked="0"/>
    </xf>
    <xf numFmtId="49" fontId="20" fillId="6" borderId="0" xfId="0" applyNumberFormat="1" applyFont="1" applyFill="1" applyBorder="1" applyAlignment="1" applyProtection="1">
      <alignment horizontal="left" vertical="top" wrapText="1"/>
      <protection locked="0"/>
    </xf>
    <xf numFmtId="49" fontId="20" fillId="6" borderId="12" xfId="0" applyNumberFormat="1" applyFont="1" applyFill="1" applyBorder="1" applyAlignment="1" applyProtection="1">
      <alignment horizontal="left" vertical="top" wrapText="1"/>
      <protection locked="0"/>
    </xf>
    <xf numFmtId="49" fontId="20" fillId="6" borderId="6" xfId="0" applyNumberFormat="1" applyFont="1" applyFill="1" applyBorder="1" applyAlignment="1" applyProtection="1">
      <alignment horizontal="left" vertical="top" wrapText="1"/>
      <protection locked="0"/>
    </xf>
    <xf numFmtId="49" fontId="20" fillId="6" borderId="17" xfId="0" applyNumberFormat="1" applyFont="1" applyFill="1" applyBorder="1" applyAlignment="1" applyProtection="1">
      <alignment horizontal="left" vertical="top" wrapText="1"/>
      <protection locked="0"/>
    </xf>
    <xf numFmtId="167" fontId="1" fillId="6" borderId="13" xfId="1" applyNumberFormat="1" applyFont="1" applyFill="1" applyBorder="1" applyAlignment="1" applyProtection="1">
      <alignment horizontal="center" wrapText="1"/>
      <protection locked="0"/>
    </xf>
    <xf numFmtId="167" fontId="1" fillId="6" borderId="29" xfId="1" applyNumberFormat="1" applyFont="1" applyFill="1" applyBorder="1" applyAlignment="1" applyProtection="1">
      <alignment horizontal="center" wrapText="1"/>
      <protection locked="0"/>
    </xf>
    <xf numFmtId="0" fontId="1" fillId="9" borderId="0" xfId="0" applyFont="1" applyFill="1" applyBorder="1" applyAlignment="1" applyProtection="1">
      <alignment horizontal="left" vertical="top" wrapText="1"/>
      <protection locked="0"/>
    </xf>
    <xf numFmtId="0" fontId="1" fillId="6" borderId="25" xfId="0" applyFont="1" applyFill="1" applyBorder="1" applyAlignment="1" applyProtection="1">
      <alignment horizontal="left" vertical="top" wrapText="1"/>
      <protection locked="0"/>
    </xf>
    <xf numFmtId="0" fontId="1" fillId="6" borderId="26" xfId="0" applyFont="1" applyFill="1" applyBorder="1" applyAlignment="1" applyProtection="1">
      <alignment horizontal="left" vertical="top" wrapText="1"/>
      <protection locked="0"/>
    </xf>
    <xf numFmtId="0" fontId="1" fillId="6" borderId="20" xfId="0" applyFont="1" applyFill="1" applyBorder="1" applyAlignment="1" applyProtection="1">
      <alignment horizontal="left" vertical="top" wrapText="1"/>
      <protection locked="0"/>
    </xf>
    <xf numFmtId="0" fontId="1" fillId="6" borderId="24" xfId="0" applyFont="1" applyFill="1" applyBorder="1" applyAlignment="1" applyProtection="1">
      <alignment horizontal="left" vertical="top" wrapText="1"/>
      <protection locked="0"/>
    </xf>
    <xf numFmtId="0" fontId="1" fillId="9" borderId="5" xfId="0" applyFont="1" applyFill="1" applyBorder="1" applyAlignment="1" applyProtection="1">
      <alignment horizontal="left" vertical="top" wrapText="1"/>
      <protection locked="0"/>
    </xf>
    <xf numFmtId="0" fontId="1" fillId="9" borderId="12" xfId="0" applyFont="1" applyFill="1" applyBorder="1" applyAlignment="1" applyProtection="1">
      <alignment horizontal="left" vertical="top" wrapText="1"/>
      <protection locked="0"/>
    </xf>
    <xf numFmtId="0" fontId="1" fillId="9" borderId="21" xfId="0" applyFont="1" applyFill="1" applyBorder="1" applyAlignment="1" applyProtection="1">
      <alignment horizontal="left" vertical="top" wrapText="1"/>
      <protection locked="0"/>
    </xf>
    <xf numFmtId="0" fontId="1" fillId="7" borderId="1" xfId="0" applyFont="1" applyFill="1" applyBorder="1" applyAlignment="1"/>
    <xf numFmtId="0" fontId="0" fillId="0" borderId="1" xfId="0" applyBorder="1" applyAlignment="1"/>
    <xf numFmtId="0" fontId="5" fillId="5" borderId="1" xfId="0" applyFont="1" applyFill="1" applyBorder="1" applyAlignment="1">
      <alignment horizontal="left" indent="2"/>
    </xf>
    <xf numFmtId="0" fontId="6" fillId="5" borderId="1" xfId="0" applyFont="1" applyFill="1" applyBorder="1" applyAlignment="1">
      <alignment horizontal="left" indent="2"/>
    </xf>
    <xf numFmtId="0" fontId="0" fillId="0" borderId="1" xfId="0" applyBorder="1" applyAlignment="1">
      <alignment horizontal="left" indent="2"/>
    </xf>
    <xf numFmtId="0" fontId="14" fillId="4" borderId="0" xfId="0" applyFont="1" applyFill="1" applyAlignment="1">
      <alignment horizontal="center" vertical="center"/>
    </xf>
    <xf numFmtId="0" fontId="0" fillId="0" borderId="0" xfId="0" applyAlignment="1"/>
    <xf numFmtId="0" fontId="3" fillId="6" borderId="0" xfId="0" applyFont="1" applyFill="1" applyBorder="1" applyAlignment="1" applyProtection="1">
      <alignment horizontal="left" vertical="center"/>
      <protection locked="0"/>
    </xf>
    <xf numFmtId="0" fontId="22" fillId="0" borderId="0" xfId="0" applyFont="1" applyBorder="1" applyAlignment="1" applyProtection="1">
      <alignment horizontal="left"/>
      <protection locked="0"/>
    </xf>
    <xf numFmtId="0" fontId="0" fillId="0" borderId="0" xfId="0" applyAlignment="1" applyProtection="1">
      <alignment horizontal="left"/>
      <protection locked="0"/>
    </xf>
    <xf numFmtId="0" fontId="1" fillId="6" borderId="0" xfId="0" applyFont="1" applyFill="1" applyBorder="1" applyAlignment="1" applyProtection="1">
      <alignment horizontal="left" vertical="top" wrapText="1"/>
      <protection locked="0"/>
    </xf>
    <xf numFmtId="0" fontId="3" fillId="6" borderId="0" xfId="0" quotePrefix="1" applyFont="1" applyFill="1" applyBorder="1" applyAlignment="1" applyProtection="1">
      <alignment horizontal="left" vertical="center"/>
      <protection locked="0"/>
    </xf>
    <xf numFmtId="0" fontId="1" fillId="0" borderId="0" xfId="0" applyFont="1" applyAlignment="1" applyProtection="1">
      <alignment horizontal="left" vertical="center"/>
      <protection locked="0"/>
    </xf>
    <xf numFmtId="0" fontId="24" fillId="2" borderId="0" xfId="0" applyFont="1" applyFill="1" applyAlignment="1">
      <alignment horizontal="left" vertical="center"/>
    </xf>
    <xf numFmtId="0" fontId="25" fillId="2" borderId="0" xfId="0" applyFont="1" applyFill="1" applyAlignment="1">
      <alignment horizontal="left"/>
    </xf>
    <xf numFmtId="0" fontId="4" fillId="5" borderId="3" xfId="0" applyFont="1" applyFill="1" applyBorder="1" applyAlignment="1">
      <alignment horizontal="left" vertical="center" indent="2"/>
    </xf>
    <xf numFmtId="0" fontId="5" fillId="5" borderId="4" xfId="0" applyFont="1" applyFill="1" applyBorder="1" applyAlignment="1">
      <alignment horizontal="left" vertical="center" indent="2"/>
    </xf>
    <xf numFmtId="0" fontId="5" fillId="5" borderId="2" xfId="0" applyFont="1" applyFill="1" applyBorder="1" applyAlignment="1">
      <alignment horizontal="left" vertical="center" indent="2"/>
    </xf>
    <xf numFmtId="0" fontId="1" fillId="0" borderId="3" xfId="0" applyFont="1" applyBorder="1" applyAlignment="1" applyProtection="1">
      <alignment horizontal="left" indent="2"/>
      <protection locked="0"/>
    </xf>
    <xf numFmtId="0" fontId="8" fillId="0" borderId="4" xfId="0" applyFont="1" applyBorder="1" applyAlignment="1" applyProtection="1">
      <alignment horizontal="left" indent="2"/>
      <protection locked="0"/>
    </xf>
    <xf numFmtId="0" fontId="8" fillId="0" borderId="2" xfId="0" applyFont="1" applyBorder="1" applyAlignment="1" applyProtection="1">
      <alignment horizontal="left" indent="2"/>
      <protection locked="0"/>
    </xf>
    <xf numFmtId="0" fontId="1" fillId="2" borderId="0" xfId="0" applyFont="1" applyFill="1" applyAlignment="1">
      <alignment horizontal="left" vertical="center" wrapText="1"/>
    </xf>
    <xf numFmtId="0" fontId="3" fillId="6" borderId="13" xfId="0" applyFont="1" applyFill="1" applyBorder="1" applyAlignment="1" applyProtection="1">
      <alignment wrapText="1"/>
      <protection locked="0"/>
    </xf>
    <xf numFmtId="0" fontId="8" fillId="0" borderId="14" xfId="0" applyFont="1" applyBorder="1" applyAlignment="1" applyProtection="1">
      <alignment wrapText="1"/>
      <protection locked="0"/>
    </xf>
    <xf numFmtId="0" fontId="8" fillId="0" borderId="15" xfId="0" applyFont="1" applyBorder="1" applyAlignment="1" applyProtection="1">
      <alignment wrapText="1"/>
      <protection locked="0"/>
    </xf>
    <xf numFmtId="0" fontId="23" fillId="2" borderId="0" xfId="0" applyFont="1" applyFill="1" applyAlignment="1">
      <alignment horizontal="left" vertical="center"/>
    </xf>
    <xf numFmtId="0" fontId="31" fillId="2" borderId="0" xfId="0" applyFont="1" applyFill="1" applyAlignment="1">
      <alignment horizontal="left"/>
    </xf>
    <xf numFmtId="0" fontId="5" fillId="2" borderId="0" xfId="0" applyFont="1" applyFill="1" applyBorder="1" applyAlignment="1"/>
    <xf numFmtId="0" fontId="3" fillId="2" borderId="0" xfId="0" applyFont="1" applyFill="1" applyBorder="1" applyAlignment="1">
      <alignment horizontal="left" wrapText="1"/>
    </xf>
    <xf numFmtId="0" fontId="18" fillId="5" borderId="3" xfId="0" applyFont="1" applyFill="1" applyBorder="1" applyAlignment="1" applyProtection="1">
      <alignment horizontal="center" vertical="center"/>
      <protection hidden="1"/>
    </xf>
    <xf numFmtId="0" fontId="19" fillId="5" borderId="4" xfId="0" applyFont="1" applyFill="1" applyBorder="1" applyAlignment="1" applyProtection="1">
      <alignment horizontal="center" vertical="center"/>
      <protection hidden="1"/>
    </xf>
    <xf numFmtId="0" fontId="0" fillId="5" borderId="2" xfId="0" applyFill="1" applyBorder="1" applyAlignment="1" applyProtection="1">
      <protection hidden="1"/>
    </xf>
    <xf numFmtId="0" fontId="5" fillId="9" borderId="0" xfId="0" applyFont="1" applyFill="1" applyBorder="1" applyAlignment="1">
      <alignment horizontal="left" indent="2"/>
    </xf>
    <xf numFmtId="0" fontId="6" fillId="9" borderId="0" xfId="0" applyFont="1" applyFill="1" applyBorder="1" applyAlignment="1">
      <alignment horizontal="left" indent="2"/>
    </xf>
    <xf numFmtId="0" fontId="0" fillId="9" borderId="0" xfId="0" applyFill="1" applyBorder="1" applyAlignment="1">
      <alignment horizontal="left" indent="2"/>
    </xf>
    <xf numFmtId="0" fontId="3" fillId="2" borderId="0" xfId="0" applyFont="1" applyFill="1" applyBorder="1" applyAlignment="1" applyProtection="1">
      <alignment wrapText="1"/>
      <protection locked="0"/>
    </xf>
    <xf numFmtId="0" fontId="8" fillId="2" borderId="0" xfId="0" applyFont="1" applyFill="1" applyBorder="1" applyAlignment="1" applyProtection="1">
      <alignment wrapText="1"/>
      <protection locked="0"/>
    </xf>
    <xf numFmtId="0" fontId="1" fillId="3" borderId="1" xfId="0" applyFont="1" applyFill="1" applyBorder="1" applyAlignment="1" applyProtection="1">
      <alignment horizontal="left" vertical="center" wrapText="1" indent="1"/>
      <protection hidden="1"/>
    </xf>
    <xf numFmtId="0" fontId="30" fillId="3" borderId="1" xfId="0" applyFont="1" applyFill="1" applyBorder="1" applyAlignment="1" applyProtection="1">
      <alignment horizontal="left" vertical="center" wrapText="1" indent="1"/>
      <protection hidden="1"/>
    </xf>
    <xf numFmtId="0" fontId="0" fillId="0" borderId="1" xfId="0" applyFont="1" applyBorder="1" applyAlignment="1" applyProtection="1">
      <alignment horizontal="left" wrapText="1" indent="1"/>
      <protection hidden="1"/>
    </xf>
    <xf numFmtId="0" fontId="1" fillId="9" borderId="0" xfId="0" applyFont="1" applyFill="1" applyBorder="1" applyAlignment="1" applyProtection="1">
      <alignment horizontal="left" vertical="center" wrapText="1"/>
      <protection hidden="1"/>
    </xf>
    <xf numFmtId="0" fontId="1" fillId="9" borderId="12" xfId="0" applyFont="1" applyFill="1" applyBorder="1" applyAlignment="1" applyProtection="1">
      <alignment horizontal="left" vertical="center" wrapText="1"/>
      <protection hidden="1"/>
    </xf>
    <xf numFmtId="0" fontId="1" fillId="6" borderId="21" xfId="0" applyFont="1" applyFill="1" applyBorder="1" applyAlignment="1" applyProtection="1">
      <alignment horizontal="left" vertical="top" wrapText="1"/>
      <protection locked="0"/>
    </xf>
    <xf numFmtId="0" fontId="1" fillId="6" borderId="23" xfId="0" applyFont="1" applyFill="1" applyBorder="1" applyAlignment="1" applyProtection="1">
      <alignment horizontal="left" vertical="top" wrapText="1"/>
      <protection locked="0"/>
    </xf>
    <xf numFmtId="0" fontId="3" fillId="2" borderId="0" xfId="0" applyFont="1" applyFill="1" applyBorder="1" applyAlignment="1" applyProtection="1">
      <protection locked="0"/>
    </xf>
    <xf numFmtId="0" fontId="8" fillId="2" borderId="0" xfId="0" applyFont="1" applyFill="1" applyBorder="1" applyAlignment="1" applyProtection="1">
      <protection locked="0"/>
    </xf>
    <xf numFmtId="0" fontId="3" fillId="2" borderId="16" xfId="0" applyFont="1" applyFill="1" applyBorder="1" applyAlignment="1" applyProtection="1">
      <alignment wrapText="1"/>
      <protection locked="0"/>
    </xf>
    <xf numFmtId="0" fontId="8" fillId="2" borderId="16" xfId="0" applyFont="1" applyFill="1" applyBorder="1" applyAlignment="1" applyProtection="1">
      <alignment wrapText="1"/>
      <protection locked="0"/>
    </xf>
    <xf numFmtId="0" fontId="1" fillId="2" borderId="0" xfId="0" applyFont="1" applyFill="1" applyBorder="1" applyAlignment="1" applyProtection="1">
      <alignment horizontal="left" vertical="top" wrapText="1"/>
      <protection locked="0"/>
    </xf>
    <xf numFmtId="0" fontId="1" fillId="3" borderId="10" xfId="0" applyFont="1" applyFill="1" applyBorder="1" applyAlignment="1" applyProtection="1">
      <alignment horizontal="left" vertical="center" wrapText="1"/>
      <protection hidden="1"/>
    </xf>
    <xf numFmtId="0" fontId="1" fillId="3" borderId="18" xfId="0" applyFont="1" applyFill="1" applyBorder="1" applyAlignment="1" applyProtection="1">
      <alignment horizontal="left" vertical="center" wrapText="1"/>
      <protection hidden="1"/>
    </xf>
    <xf numFmtId="0" fontId="1" fillId="3" borderId="9" xfId="0" applyFont="1" applyFill="1" applyBorder="1" applyAlignment="1" applyProtection="1">
      <alignment horizontal="left" vertical="center" wrapText="1"/>
      <protection hidden="1"/>
    </xf>
    <xf numFmtId="0" fontId="1" fillId="3" borderId="5" xfId="0" applyFont="1" applyFill="1" applyBorder="1" applyAlignment="1" applyProtection="1">
      <alignment horizontal="left" vertical="center" wrapText="1"/>
      <protection hidden="1"/>
    </xf>
    <xf numFmtId="0" fontId="1" fillId="3" borderId="0" xfId="0" applyFont="1" applyFill="1" applyBorder="1" applyAlignment="1" applyProtection="1">
      <alignment horizontal="left" vertical="center" wrapText="1"/>
      <protection hidden="1"/>
    </xf>
    <xf numFmtId="0" fontId="1" fillId="3" borderId="12" xfId="0" applyFont="1" applyFill="1" applyBorder="1" applyAlignment="1" applyProtection="1">
      <alignment horizontal="left" vertical="center" wrapText="1"/>
      <protection hidden="1"/>
    </xf>
    <xf numFmtId="0" fontId="1" fillId="3" borderId="11" xfId="0" applyFont="1" applyFill="1" applyBorder="1" applyAlignment="1" applyProtection="1">
      <alignment horizontal="left" vertical="center" wrapText="1"/>
      <protection hidden="1"/>
    </xf>
    <xf numFmtId="0" fontId="1" fillId="3" borderId="6" xfId="0" applyFont="1" applyFill="1" applyBorder="1" applyAlignment="1" applyProtection="1">
      <alignment horizontal="left" vertical="center" wrapText="1"/>
      <protection hidden="1"/>
    </xf>
    <xf numFmtId="0" fontId="1" fillId="3" borderId="17" xfId="0" applyFont="1" applyFill="1" applyBorder="1" applyAlignment="1" applyProtection="1">
      <alignment horizontal="left" vertical="center" wrapText="1"/>
      <protection hidden="1"/>
    </xf>
    <xf numFmtId="0" fontId="4" fillId="2" borderId="0" xfId="0" applyFont="1" applyFill="1" applyBorder="1" applyAlignment="1">
      <alignment horizontal="left" indent="2"/>
    </xf>
    <xf numFmtId="0" fontId="0" fillId="2" borderId="0" xfId="0" applyFill="1" applyBorder="1" applyAlignment="1">
      <alignment horizontal="left" indent="2"/>
    </xf>
    <xf numFmtId="0" fontId="1" fillId="2" borderId="0" xfId="0" applyNumberFormat="1" applyFont="1" applyFill="1" applyBorder="1" applyAlignment="1"/>
    <xf numFmtId="0" fontId="4" fillId="5" borderId="1" xfId="0" applyFont="1" applyFill="1" applyBorder="1" applyAlignment="1">
      <alignment horizontal="left" indent="2"/>
    </xf>
    <xf numFmtId="0" fontId="1" fillId="5" borderId="1" xfId="0" applyFont="1" applyFill="1" applyBorder="1" applyAlignment="1">
      <alignment horizontal="left" indent="2"/>
    </xf>
    <xf numFmtId="0" fontId="1" fillId="5" borderId="1" xfId="0" applyFont="1" applyFill="1" applyBorder="1" applyAlignment="1"/>
    <xf numFmtId="0" fontId="1" fillId="6" borderId="0" xfId="0" applyFont="1" applyFill="1" applyBorder="1" applyAlignment="1">
      <alignment horizontal="left" vertical="top" wrapText="1"/>
    </xf>
    <xf numFmtId="0" fontId="3" fillId="6" borderId="0" xfId="0" applyFont="1" applyFill="1" applyBorder="1" applyAlignment="1">
      <alignment horizontal="left" vertical="center"/>
    </xf>
    <xf numFmtId="0" fontId="22" fillId="0" borderId="0" xfId="0" applyFont="1" applyBorder="1" applyAlignment="1">
      <alignment horizontal="left"/>
    </xf>
    <xf numFmtId="0" fontId="0" fillId="0" borderId="0" xfId="0" applyAlignment="1">
      <alignment horizontal="left"/>
    </xf>
    <xf numFmtId="0" fontId="3" fillId="6" borderId="0" xfId="0" quotePrefix="1" applyFont="1" applyFill="1" applyBorder="1" applyAlignment="1">
      <alignment horizontal="left" vertical="center"/>
    </xf>
    <xf numFmtId="0" fontId="0" fillId="0" borderId="0" xfId="0"/>
    <xf numFmtId="0" fontId="1" fillId="0" borderId="3" xfId="0" applyFont="1" applyBorder="1" applyAlignment="1">
      <alignment horizontal="left" indent="2"/>
    </xf>
    <xf numFmtId="0" fontId="8" fillId="0" borderId="4" xfId="0" applyFont="1" applyBorder="1" applyAlignment="1">
      <alignment horizontal="left" indent="2"/>
    </xf>
    <xf numFmtId="0" fontId="8" fillId="0" borderId="2" xfId="0" applyFont="1" applyBorder="1" applyAlignment="1">
      <alignment horizontal="left" indent="2"/>
    </xf>
    <xf numFmtId="0" fontId="3" fillId="9" borderId="0" xfId="0" applyFont="1" applyFill="1" applyBorder="1" applyAlignment="1" applyProtection="1">
      <alignment wrapText="1"/>
      <protection locked="0"/>
    </xf>
    <xf numFmtId="0" fontId="3" fillId="6" borderId="13" xfId="0" applyFont="1" applyFill="1" applyBorder="1" applyAlignment="1" applyProtection="1">
      <alignment wrapText="1"/>
    </xf>
    <xf numFmtId="0" fontId="3" fillId="6" borderId="14" xfId="0" applyFont="1" applyFill="1" applyBorder="1" applyAlignment="1" applyProtection="1">
      <alignment wrapText="1"/>
    </xf>
    <xf numFmtId="0" fontId="3" fillId="6" borderId="15" xfId="0" applyFont="1" applyFill="1" applyBorder="1" applyAlignment="1" applyProtection="1">
      <alignment wrapText="1"/>
    </xf>
    <xf numFmtId="0" fontId="1" fillId="9" borderId="0" xfId="0" applyFont="1" applyFill="1" applyBorder="1" applyAlignment="1">
      <alignment horizontal="left" wrapText="1"/>
    </xf>
    <xf numFmtId="0" fontId="1" fillId="2" borderId="0" xfId="0" applyFont="1" applyFill="1" applyAlignment="1">
      <alignment horizontal="left" wrapText="1"/>
    </xf>
    <xf numFmtId="0" fontId="6" fillId="2" borderId="0" xfId="0" applyFont="1" applyFill="1" applyBorder="1" applyAlignment="1"/>
    <xf numFmtId="0" fontId="18" fillId="5" borderId="4" xfId="0" applyFont="1" applyFill="1" applyBorder="1" applyAlignment="1" applyProtection="1">
      <alignment horizontal="center" vertical="center"/>
      <protection hidden="1"/>
    </xf>
    <xf numFmtId="0" fontId="18" fillId="5" borderId="2" xfId="0" applyFont="1" applyFill="1" applyBorder="1" applyAlignment="1" applyProtection="1">
      <alignment horizontal="center" vertical="center"/>
      <protection hidden="1"/>
    </xf>
    <xf numFmtId="0" fontId="1" fillId="7" borderId="3" xfId="0" applyFont="1" applyFill="1" applyBorder="1" applyAlignment="1"/>
    <xf numFmtId="0" fontId="1" fillId="7" borderId="4" xfId="0" applyFont="1" applyFill="1" applyBorder="1" applyAlignment="1"/>
    <xf numFmtId="0" fontId="1" fillId="7" borderId="2" xfId="0" applyFont="1" applyFill="1" applyBorder="1" applyAlignment="1"/>
    <xf numFmtId="0" fontId="20" fillId="3" borderId="10" xfId="0" applyFont="1" applyFill="1" applyBorder="1" applyAlignment="1" applyProtection="1">
      <alignment horizontal="left" vertical="center" wrapText="1" indent="1"/>
      <protection hidden="1"/>
    </xf>
    <xf numFmtId="0" fontId="20" fillId="3" borderId="18" xfId="0" applyFont="1" applyFill="1" applyBorder="1" applyAlignment="1" applyProtection="1">
      <alignment horizontal="left" vertical="center" wrapText="1" indent="1"/>
      <protection hidden="1"/>
    </xf>
    <xf numFmtId="0" fontId="20" fillId="3" borderId="9" xfId="0" applyFont="1" applyFill="1" applyBorder="1" applyAlignment="1" applyProtection="1">
      <alignment horizontal="left" vertical="center" wrapText="1" indent="1"/>
      <protection hidden="1"/>
    </xf>
    <xf numFmtId="0" fontId="20" fillId="3" borderId="11" xfId="0" applyFont="1" applyFill="1" applyBorder="1" applyAlignment="1" applyProtection="1">
      <alignment horizontal="left" vertical="center" wrapText="1" indent="1"/>
      <protection hidden="1"/>
    </xf>
    <xf numFmtId="0" fontId="20" fillId="3" borderId="6" xfId="0" applyFont="1" applyFill="1" applyBorder="1" applyAlignment="1" applyProtection="1">
      <alignment horizontal="left" vertical="center" wrapText="1" indent="1"/>
      <protection hidden="1"/>
    </xf>
    <xf numFmtId="0" fontId="20" fillId="3" borderId="17" xfId="0" applyFont="1" applyFill="1" applyBorder="1" applyAlignment="1" applyProtection="1">
      <alignment horizontal="left" vertical="center" wrapText="1" indent="1"/>
      <protection hidden="1"/>
    </xf>
    <xf numFmtId="0" fontId="8" fillId="2" borderId="0" xfId="0" applyFont="1" applyFill="1" applyBorder="1" applyAlignment="1">
      <alignment wrapText="1"/>
    </xf>
    <xf numFmtId="0" fontId="1" fillId="9" borderId="0" xfId="0" applyFont="1" applyFill="1" applyBorder="1" applyAlignment="1" applyProtection="1">
      <alignment horizontal="center" vertical="top" wrapText="1"/>
      <protection locked="0"/>
    </xf>
    <xf numFmtId="0" fontId="8" fillId="2" borderId="0" xfId="0" applyFont="1" applyFill="1" applyBorder="1" applyAlignment="1"/>
    <xf numFmtId="167" fontId="1" fillId="0" borderId="29" xfId="1" applyNumberFormat="1" applyFont="1" applyFill="1" applyBorder="1" applyAlignment="1" applyProtection="1">
      <alignment horizontal="left" wrapText="1"/>
      <protection locked="0"/>
    </xf>
    <xf numFmtId="0" fontId="1" fillId="3" borderId="10" xfId="0" applyFont="1" applyFill="1" applyBorder="1" applyAlignment="1" applyProtection="1">
      <alignment horizontal="left" vertical="center" wrapText="1"/>
      <protection locked="0"/>
    </xf>
    <xf numFmtId="0" fontId="1" fillId="3" borderId="18" xfId="0" applyFont="1" applyFill="1" applyBorder="1" applyAlignment="1" applyProtection="1">
      <alignment horizontal="left" vertical="center" wrapText="1"/>
      <protection locked="0"/>
    </xf>
    <xf numFmtId="0" fontId="1" fillId="3" borderId="9" xfId="0" applyFont="1" applyFill="1" applyBorder="1" applyAlignment="1" applyProtection="1">
      <alignment horizontal="left" vertical="center" wrapText="1"/>
      <protection locked="0"/>
    </xf>
    <xf numFmtId="0" fontId="1" fillId="3" borderId="5" xfId="0" applyFont="1" applyFill="1" applyBorder="1" applyAlignment="1" applyProtection="1">
      <alignment horizontal="left" vertical="center" wrapText="1"/>
      <protection locked="0"/>
    </xf>
    <xf numFmtId="0" fontId="1" fillId="3" borderId="0" xfId="0" applyFont="1" applyFill="1" applyBorder="1" applyAlignment="1" applyProtection="1">
      <alignment horizontal="left" vertical="center" wrapText="1"/>
      <protection locked="0"/>
    </xf>
    <xf numFmtId="0" fontId="1" fillId="3" borderId="12" xfId="0" applyFont="1" applyFill="1" applyBorder="1" applyAlignment="1" applyProtection="1">
      <alignment horizontal="left" vertical="center" wrapText="1"/>
      <protection locked="0"/>
    </xf>
    <xf numFmtId="0" fontId="1" fillId="3" borderId="11" xfId="0" applyFont="1" applyFill="1" applyBorder="1" applyAlignment="1" applyProtection="1">
      <alignment horizontal="left" vertical="center" wrapText="1"/>
      <protection locked="0"/>
    </xf>
    <xf numFmtId="0" fontId="1" fillId="3" borderId="6" xfId="0" applyFont="1" applyFill="1" applyBorder="1" applyAlignment="1" applyProtection="1">
      <alignment horizontal="left" vertical="center" wrapText="1"/>
      <protection locked="0"/>
    </xf>
    <xf numFmtId="0" fontId="1" fillId="3" borderId="17" xfId="0" applyFont="1" applyFill="1" applyBorder="1" applyAlignment="1" applyProtection="1">
      <alignment horizontal="left" vertical="center" wrapText="1"/>
      <protection locked="0"/>
    </xf>
    <xf numFmtId="0" fontId="1" fillId="6" borderId="21" xfId="0" applyFont="1" applyFill="1" applyBorder="1" applyAlignment="1" applyProtection="1">
      <alignment horizontal="left" wrapText="1"/>
      <protection locked="0"/>
    </xf>
    <xf numFmtId="0" fontId="1" fillId="6" borderId="23" xfId="0" applyFont="1" applyFill="1" applyBorder="1" applyAlignment="1" applyProtection="1">
      <alignment horizontal="left" wrapText="1"/>
      <protection locked="0"/>
    </xf>
    <xf numFmtId="0" fontId="1" fillId="6" borderId="20" xfId="0" applyFont="1" applyFill="1" applyBorder="1" applyAlignment="1" applyProtection="1">
      <alignment horizontal="left" wrapText="1"/>
      <protection locked="0"/>
    </xf>
    <xf numFmtId="0" fontId="1" fillId="6" borderId="24" xfId="0" applyFont="1" applyFill="1" applyBorder="1" applyAlignment="1" applyProtection="1">
      <alignment horizontal="left" wrapText="1"/>
      <protection locked="0"/>
    </xf>
    <xf numFmtId="0" fontId="1" fillId="9" borderId="0" xfId="0" applyFont="1" applyFill="1" applyBorder="1" applyAlignment="1" applyProtection="1">
      <alignment horizontal="left" wrapText="1"/>
      <protection locked="0"/>
    </xf>
    <xf numFmtId="0" fontId="1" fillId="6" borderId="13" xfId="0" applyFont="1" applyFill="1" applyBorder="1" applyAlignment="1" applyProtection="1">
      <alignment horizontal="left" wrapText="1"/>
      <protection locked="0"/>
    </xf>
    <xf numFmtId="0" fontId="1" fillId="6" borderId="15" xfId="0" applyFont="1" applyFill="1" applyBorder="1" applyAlignment="1" applyProtection="1">
      <alignment horizontal="left" wrapText="1"/>
      <protection locked="0"/>
    </xf>
    <xf numFmtId="0" fontId="10" fillId="0" borderId="6" xfId="0" applyFont="1" applyFill="1" applyBorder="1" applyAlignment="1"/>
  </cellXfs>
  <cellStyles count="2">
    <cellStyle name="Komma" xfId="1" builtinId="3"/>
    <cellStyle name="Standard" xfId="0" builtinId="0"/>
  </cellStyles>
  <dxfs count="0"/>
  <tableStyles count="0" defaultTableStyle="TableStyleMedium2" defaultPivotStyle="PivotStyleLight16"/>
  <colors>
    <mruColors>
      <color rgb="FFD9D9D9"/>
      <color rgb="FF6D6D6D"/>
      <color rgb="FF696969"/>
      <color rgb="FF4B4B4B"/>
      <color rgb="FF646464"/>
      <color rgb="FF606060"/>
      <color rgb="FF5C5C5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3.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4.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7.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8.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221323421528832"/>
          <c:y val="0.20029013443713553"/>
          <c:w val="0.78393387783048862"/>
          <c:h val="0.58774285776364621"/>
        </c:manualLayout>
      </c:layout>
      <c:barChart>
        <c:barDir val="col"/>
        <c:grouping val="clustered"/>
        <c:varyColors val="1"/>
        <c:ser>
          <c:idx val="0"/>
          <c:order val="0"/>
          <c:tx>
            <c:strRef>
              <c:f>Formular!$E$121</c:f>
              <c:strCache>
                <c:ptCount val="1"/>
                <c:pt idx="0">
                  <c:v>in CHF</c:v>
                </c:pt>
              </c:strCache>
            </c:strRef>
          </c:tx>
          <c:invertIfNegative val="0"/>
          <c:cat>
            <c:strRef>
              <c:f>Formular!$D$122:$D$124</c:f>
              <c:strCache>
                <c:ptCount val="3"/>
                <c:pt idx="0">
                  <c:v>Anteil Prävention 2021
</c:v>
                </c:pt>
                <c:pt idx="1">
                  <c:v>Gesamtausgaben Kanton 2022
</c:v>
                </c:pt>
                <c:pt idx="2">
                  <c:v>Differenz</c:v>
                </c:pt>
              </c:strCache>
            </c:strRef>
          </c:cat>
          <c:val>
            <c:numRef>
              <c:f>Formular!$E$122:$E$124</c:f>
              <c:numCache>
                <c:formatCode>#\'##0</c:formatCode>
                <c:ptCount val="3"/>
                <c:pt idx="0">
                  <c:v>366913.35</c:v>
                </c:pt>
                <c:pt idx="1">
                  <c:v>381728.35</c:v>
                </c:pt>
                <c:pt idx="2">
                  <c:v>-14815</c:v>
                </c:pt>
              </c:numCache>
            </c:numRef>
          </c:val>
          <c:extLst>
            <c:ext xmlns:c16="http://schemas.microsoft.com/office/drawing/2014/chart" uri="{C3380CC4-5D6E-409C-BE32-E72D297353CC}">
              <c16:uniqueId val="{00000000-6D40-42BF-B32D-45B3DA798085}"/>
            </c:ext>
          </c:extLst>
        </c:ser>
        <c:dLbls>
          <c:showLegendKey val="0"/>
          <c:showVal val="0"/>
          <c:showCatName val="0"/>
          <c:showSerName val="0"/>
          <c:showPercent val="0"/>
          <c:showBubbleSize val="0"/>
        </c:dLbls>
        <c:gapWidth val="150"/>
        <c:axId val="307001208"/>
        <c:axId val="307001992"/>
      </c:barChart>
      <c:catAx>
        <c:axId val="307001208"/>
        <c:scaling>
          <c:orientation val="minMax"/>
        </c:scaling>
        <c:delete val="0"/>
        <c:axPos val="b"/>
        <c:numFmt formatCode="#\'##0" sourceLinked="0"/>
        <c:majorTickMark val="out"/>
        <c:minorTickMark val="none"/>
        <c:tickLblPos val="nextTo"/>
        <c:crossAx val="307001992"/>
        <c:crosses val="autoZero"/>
        <c:auto val="1"/>
        <c:lblAlgn val="ctr"/>
        <c:lblOffset val="100"/>
        <c:noMultiLvlLbl val="0"/>
      </c:catAx>
      <c:valAx>
        <c:axId val="307001992"/>
        <c:scaling>
          <c:orientation val="minMax"/>
        </c:scaling>
        <c:delete val="0"/>
        <c:axPos val="l"/>
        <c:majorGridlines>
          <c:spPr>
            <a:ln cap="sq">
              <a:solidFill>
                <a:schemeClr val="tx1">
                  <a:tint val="75000"/>
                  <a:shade val="95000"/>
                  <a:satMod val="105000"/>
                </a:schemeClr>
              </a:solidFill>
              <a:prstDash val="solid"/>
              <a:headEnd type="none" w="sm" len="sm"/>
            </a:ln>
            <a:effectLst/>
          </c:spPr>
        </c:majorGridlines>
        <c:numFmt formatCode="#\'##0" sourceLinked="0"/>
        <c:majorTickMark val="out"/>
        <c:minorTickMark val="none"/>
        <c:tickLblPos val="nextTo"/>
        <c:spPr>
          <a:ln>
            <a:noFill/>
          </a:ln>
        </c:spPr>
        <c:txPr>
          <a:bodyPr rot="0" vert="horz" anchor="t" anchorCtr="0"/>
          <a:lstStyle/>
          <a:p>
            <a:pPr>
              <a:defRPr>
                <a:latin typeface="Arial" panose="020B0604020202020204" pitchFamily="34" charset="0"/>
                <a:cs typeface="Arial" panose="020B0604020202020204" pitchFamily="34" charset="0"/>
              </a:defRPr>
            </a:pPr>
            <a:endParaRPr lang="de-DE"/>
          </a:p>
        </c:txPr>
        <c:crossAx val="307001208"/>
        <c:crosses val="autoZero"/>
        <c:crossBetween val="between"/>
      </c:valAx>
      <c:dTable>
        <c:showHorzBorder val="1"/>
        <c:showVertBorder val="1"/>
        <c:showOutline val="1"/>
        <c:showKeys val="0"/>
        <c:spPr>
          <a:noFill/>
          <a:ln>
            <a:prstDash val="solid"/>
          </a:ln>
          <a:effectLst/>
        </c:spPr>
        <c:txPr>
          <a:bodyPr/>
          <a:lstStyle/>
          <a:p>
            <a:pPr rtl="0">
              <a:defRPr sz="800" b="1">
                <a:latin typeface="Arial" panose="020B0604020202020204" pitchFamily="34" charset="0"/>
                <a:cs typeface="Arial" panose="020B0604020202020204" pitchFamily="34" charset="0"/>
              </a:defRPr>
            </a:pPr>
            <a:endParaRPr lang="de-DE"/>
          </a:p>
        </c:txPr>
      </c:dTable>
      <c:spPr>
        <a:noFill/>
        <a:ln>
          <a:solidFill>
            <a:schemeClr val="accent2"/>
          </a:solidFill>
        </a:ln>
      </c:spPr>
    </c:plotArea>
    <c:plotVisOnly val="1"/>
    <c:dispBlanksAs val="gap"/>
    <c:showDLblsOverMax val="0"/>
  </c:chart>
  <c:printSettings>
    <c:headerFooter/>
    <c:pageMargins b="0.78740157499999996" l="0.7" r="0.7" t="0.78740157499999996"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221323421528832"/>
          <c:y val="0.20029013443713553"/>
          <c:w val="0.78393387783048862"/>
          <c:h val="0.58774285776364621"/>
        </c:manualLayout>
      </c:layout>
      <c:barChart>
        <c:barDir val="col"/>
        <c:grouping val="clustered"/>
        <c:varyColors val="1"/>
        <c:ser>
          <c:idx val="0"/>
          <c:order val="0"/>
          <c:tx>
            <c:strRef>
              <c:f>Formular!$E$129</c:f>
              <c:strCache>
                <c:ptCount val="1"/>
                <c:pt idx="0">
                  <c:v>in CHF</c:v>
                </c:pt>
              </c:strCache>
            </c:strRef>
          </c:tx>
          <c:invertIfNegative val="0"/>
          <c:cat>
            <c:strRef>
              <c:f>Formular!$D$130:$D$133</c:f>
              <c:strCache>
                <c:ptCount val="4"/>
                <c:pt idx="0">
                  <c:v>
Fondsbestand am 01.01.2022
</c:v>
                </c:pt>
                <c:pt idx="1">
                  <c:v>Zins und Kosten Fondsverwaltung</c:v>
                </c:pt>
                <c:pt idx="2">
                  <c:v>Zuweisung und Entnahmen 2022</c:v>
                </c:pt>
                <c:pt idx="3">
                  <c:v>Fondsbestand am 31.12.2022</c:v>
                </c:pt>
              </c:strCache>
            </c:strRef>
          </c:cat>
          <c:val>
            <c:numRef>
              <c:f>Formular!$E$130:$E$133</c:f>
              <c:numCache>
                <c:formatCode>#\'##0</c:formatCode>
                <c:ptCount val="4"/>
                <c:pt idx="0">
                  <c:v>675776.05</c:v>
                </c:pt>
                <c:pt idx="1">
                  <c:v>0</c:v>
                </c:pt>
                <c:pt idx="2">
                  <c:v>-14815</c:v>
                </c:pt>
                <c:pt idx="3">
                  <c:v>660961.05000000005</c:v>
                </c:pt>
              </c:numCache>
            </c:numRef>
          </c:val>
          <c:extLst>
            <c:ext xmlns:c16="http://schemas.microsoft.com/office/drawing/2014/chart" uri="{C3380CC4-5D6E-409C-BE32-E72D297353CC}">
              <c16:uniqueId val="{00000000-10B8-498F-A87F-EEEAB237344E}"/>
            </c:ext>
          </c:extLst>
        </c:ser>
        <c:dLbls>
          <c:showLegendKey val="0"/>
          <c:showVal val="0"/>
          <c:showCatName val="0"/>
          <c:showSerName val="0"/>
          <c:showPercent val="0"/>
          <c:showBubbleSize val="0"/>
        </c:dLbls>
        <c:gapWidth val="150"/>
        <c:axId val="307000424"/>
        <c:axId val="307002384"/>
      </c:barChart>
      <c:catAx>
        <c:axId val="307000424"/>
        <c:scaling>
          <c:orientation val="minMax"/>
        </c:scaling>
        <c:delete val="0"/>
        <c:axPos val="b"/>
        <c:numFmt formatCode="#\'##0" sourceLinked="0"/>
        <c:majorTickMark val="out"/>
        <c:minorTickMark val="none"/>
        <c:tickLblPos val="nextTo"/>
        <c:crossAx val="307002384"/>
        <c:crosses val="autoZero"/>
        <c:auto val="1"/>
        <c:lblAlgn val="ctr"/>
        <c:lblOffset val="100"/>
        <c:noMultiLvlLbl val="0"/>
      </c:catAx>
      <c:valAx>
        <c:axId val="307002384"/>
        <c:scaling>
          <c:orientation val="minMax"/>
        </c:scaling>
        <c:delete val="0"/>
        <c:axPos val="l"/>
        <c:majorGridlines>
          <c:spPr>
            <a:ln cap="sq">
              <a:solidFill>
                <a:schemeClr val="tx1">
                  <a:tint val="75000"/>
                  <a:shade val="95000"/>
                  <a:satMod val="105000"/>
                </a:schemeClr>
              </a:solidFill>
              <a:prstDash val="solid"/>
              <a:headEnd type="none" w="sm" len="sm"/>
            </a:ln>
            <a:effectLst/>
          </c:spPr>
        </c:majorGridlines>
        <c:numFmt formatCode="#\'##0" sourceLinked="0"/>
        <c:majorTickMark val="out"/>
        <c:minorTickMark val="none"/>
        <c:tickLblPos val="nextTo"/>
        <c:spPr>
          <a:ln>
            <a:noFill/>
          </a:ln>
        </c:spPr>
        <c:txPr>
          <a:bodyPr rot="0" vert="horz" anchor="t" anchorCtr="0"/>
          <a:lstStyle/>
          <a:p>
            <a:pPr>
              <a:defRPr>
                <a:latin typeface="Arial" panose="020B0604020202020204" pitchFamily="34" charset="0"/>
                <a:cs typeface="Arial" panose="020B0604020202020204" pitchFamily="34" charset="0"/>
              </a:defRPr>
            </a:pPr>
            <a:endParaRPr lang="de-DE"/>
          </a:p>
        </c:txPr>
        <c:crossAx val="307000424"/>
        <c:crosses val="autoZero"/>
        <c:crossBetween val="between"/>
      </c:valAx>
      <c:dTable>
        <c:showHorzBorder val="1"/>
        <c:showVertBorder val="1"/>
        <c:showOutline val="1"/>
        <c:showKeys val="0"/>
        <c:spPr>
          <a:noFill/>
          <a:ln>
            <a:prstDash val="solid"/>
          </a:ln>
          <a:effectLst/>
        </c:spPr>
        <c:txPr>
          <a:bodyPr/>
          <a:lstStyle/>
          <a:p>
            <a:pPr rtl="0">
              <a:defRPr sz="800" b="1">
                <a:latin typeface="Arial" panose="020B0604020202020204" pitchFamily="34" charset="0"/>
                <a:cs typeface="Arial" panose="020B0604020202020204" pitchFamily="34" charset="0"/>
              </a:defRPr>
            </a:pPr>
            <a:endParaRPr lang="de-DE"/>
          </a:p>
        </c:txPr>
      </c:dTable>
      <c:spPr>
        <a:noFill/>
        <a:ln>
          <a:solidFill>
            <a:schemeClr val="accent2"/>
          </a:solidFill>
        </a:ln>
      </c:spPr>
    </c:plotArea>
    <c:plotVisOnly val="1"/>
    <c:dispBlanksAs val="gap"/>
    <c:showDLblsOverMax val="0"/>
  </c:chart>
  <c:printSettings>
    <c:headerFooter/>
    <c:pageMargins b="0.78740157499999996" l="0.7" r="0.7" t="0.78740157499999996"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DE">
                <a:solidFill>
                  <a:schemeClr val="bg1"/>
                </a:solidFill>
              </a:rPr>
              <a:t>Diagrammtitel</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9528-4F4A-998C-0AFADE976B69}"/>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9528-4F4A-998C-0AFADE976B69}"/>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9528-4F4A-998C-0AFADE976B69}"/>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9528-4F4A-998C-0AFADE976B69}"/>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9528-4F4A-998C-0AFADE976B69}"/>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dLblPos val="out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Formular!$D$136:$D$140</c:f>
              <c:strCache>
                <c:ptCount val="5"/>
                <c:pt idx="0">
                  <c:v>Prävention/Früherkennung</c:v>
                </c:pt>
                <c:pt idx="1">
                  <c:v>Beratung/Behandlung</c:v>
                </c:pt>
                <c:pt idx="2">
                  <c:v>Forschung/Evaluation</c:v>
                </c:pt>
                <c:pt idx="3">
                  <c:v>Aus- und Weiterbildung</c:v>
                </c:pt>
                <c:pt idx="4">
                  <c:v>Anderes</c:v>
                </c:pt>
              </c:strCache>
            </c:strRef>
          </c:cat>
          <c:val>
            <c:numRef>
              <c:f>Formular!$E$136:$E$140</c:f>
              <c:numCache>
                <c:formatCode>#,##0</c:formatCode>
                <c:ptCount val="5"/>
                <c:pt idx="0">
                  <c:v>129041.05</c:v>
                </c:pt>
                <c:pt idx="1">
                  <c:v>209351.3</c:v>
                </c:pt>
                <c:pt idx="2">
                  <c:v>8841.23</c:v>
                </c:pt>
                <c:pt idx="3">
                  <c:v>2292.96</c:v>
                </c:pt>
                <c:pt idx="4">
                  <c:v>32201.59</c:v>
                </c:pt>
              </c:numCache>
            </c:numRef>
          </c:val>
          <c:extLst>
            <c:ext xmlns:c16="http://schemas.microsoft.com/office/drawing/2014/chart" uri="{C3380CC4-5D6E-409C-BE32-E72D297353CC}">
              <c16:uniqueId val="{0000000A-9528-4F4A-998C-0AFADE976B69}"/>
            </c:ext>
          </c:extLst>
        </c:ser>
        <c:dLbls>
          <c:dLblPos val="outEnd"/>
          <c:showLegendKey val="0"/>
          <c:showVal val="1"/>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ln>
                <a:noFill/>
              </a:ln>
              <a:solidFill>
                <a:sysClr val="windowText" lastClr="000000"/>
              </a:solidFill>
              <a:latin typeface="Arial" panose="020B0604020202020204" pitchFamily="34" charset="0"/>
              <a:ea typeface="+mn-ea"/>
              <a:cs typeface="Arial" panose="020B0604020202020204" pitchFamily="34" charset="0"/>
            </a:defRPr>
          </a:pPr>
          <a:endParaRPr lang="de-DE"/>
        </a:p>
      </c:txPr>
    </c:legend>
    <c:plotVisOnly val="1"/>
    <c:dispBlanksAs val="gap"/>
    <c:showDLblsOverMax val="0"/>
  </c:chart>
  <c:spPr>
    <a:solidFill>
      <a:schemeClr val="bg1"/>
    </a:solidFill>
    <a:ln w="6350" cap="flat" cmpd="sng" algn="ctr">
      <a:solidFill>
        <a:schemeClr val="accent2"/>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1"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n-US" sz="1100" b="1">
                <a:solidFill>
                  <a:sysClr val="windowText" lastClr="000000"/>
                </a:solidFill>
                <a:latin typeface="Arial" panose="020B0604020202020204" pitchFamily="34" charset="0"/>
                <a:cs typeface="Arial" panose="020B0604020202020204" pitchFamily="34" charset="0"/>
              </a:rPr>
              <a:t>Reserven</a:t>
            </a:r>
            <a:r>
              <a:rPr lang="en-US" sz="1100" b="1" baseline="0">
                <a:solidFill>
                  <a:sysClr val="windowText" lastClr="000000"/>
                </a:solidFill>
                <a:latin typeface="Arial" panose="020B0604020202020204" pitchFamily="34" charset="0"/>
                <a:cs typeface="Arial" panose="020B0604020202020204" pitchFamily="34" charset="0"/>
              </a:rPr>
              <a:t> bei externen Leistungserbringern</a:t>
            </a:r>
            <a:endParaRPr lang="en-US" sz="1100" b="1">
              <a:solidFill>
                <a:sysClr val="windowText" lastClr="000000"/>
              </a:solidFill>
              <a:latin typeface="Arial" panose="020B0604020202020204" pitchFamily="34" charset="0"/>
              <a:cs typeface="Arial" panose="020B0604020202020204" pitchFamily="34" charset="0"/>
            </a:endParaRPr>
          </a:p>
        </c:rich>
      </c:tx>
      <c:layout>
        <c:manualLayout>
          <c:xMode val="edge"/>
          <c:yMode val="edge"/>
          <c:x val="0.1817579337159696"/>
          <c:y val="3.1903245942571788E-2"/>
        </c:manualLayout>
      </c:layout>
      <c:overlay val="0"/>
      <c:spPr>
        <a:noFill/>
        <a:ln>
          <a:noFill/>
        </a:ln>
        <a:effectLst/>
      </c:spPr>
      <c:txPr>
        <a:bodyPr rot="0" spcFirstLastPara="1" vertOverflow="ellipsis" vert="horz" wrap="square" anchor="ctr" anchorCtr="1"/>
        <a:lstStyle/>
        <a:p>
          <a:pPr>
            <a:defRPr sz="1100" b="1" i="0"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de-DE"/>
        </a:p>
      </c:txPr>
    </c:title>
    <c:autoTitleDeleted val="0"/>
    <c:plotArea>
      <c:layout>
        <c:manualLayout>
          <c:layoutTarget val="inner"/>
          <c:xMode val="edge"/>
          <c:yMode val="edge"/>
          <c:x val="0.13959673202614378"/>
          <c:y val="0.19137721129000199"/>
          <c:w val="0.77532156862745116"/>
          <c:h val="0.60258348240906379"/>
        </c:manualLayout>
      </c:layout>
      <c:barChart>
        <c:barDir val="col"/>
        <c:grouping val="clustered"/>
        <c:varyColors val="0"/>
        <c:ser>
          <c:idx val="0"/>
          <c:order val="0"/>
          <c:tx>
            <c:strRef>
              <c:f>Formular!$E$142</c:f>
              <c:strCache>
                <c:ptCount val="1"/>
                <c:pt idx="0">
                  <c:v>in CHF</c:v>
                </c:pt>
              </c:strCache>
            </c:strRef>
          </c:tx>
          <c:spPr>
            <a:solidFill>
              <a:schemeClr val="accent1"/>
            </a:solidFill>
            <a:ln>
              <a:noFill/>
            </a:ln>
            <a:effectLst/>
          </c:spPr>
          <c:invertIfNegative val="0"/>
          <c:cat>
            <c:strRef>
              <c:extLst>
                <c:ext xmlns:c15="http://schemas.microsoft.com/office/drawing/2012/chart" uri="{02D57815-91ED-43cb-92C2-25804820EDAC}">
                  <c15:fullRef>
                    <c15:sqref>Formular!$D$143:$D$148</c15:sqref>
                  </c15:fullRef>
                </c:ext>
              </c:extLst>
              <c:f>Formular!$D$143:$D$145</c:f>
              <c:strCache>
                <c:ptCount val="3"/>
                <c:pt idx="0">
                  <c:v>Höhe der Reserven am 01.01.2022</c:v>
                </c:pt>
                <c:pt idx="1">
                  <c:v>Höhe der Reserven am 31.12.2022</c:v>
                </c:pt>
                <c:pt idx="2">
                  <c:v>Differenz</c:v>
                </c:pt>
              </c:strCache>
            </c:strRef>
          </c:cat>
          <c:val>
            <c:numRef>
              <c:extLst>
                <c:ext xmlns:c15="http://schemas.microsoft.com/office/drawing/2012/chart" uri="{02D57815-91ED-43cb-92C2-25804820EDAC}">
                  <c15:fullRef>
                    <c15:sqref>Formular!$E$143:$E$148</c15:sqref>
                  </c15:fullRef>
                </c:ext>
              </c:extLst>
              <c:f>Formular!$E$143:$E$145</c:f>
              <c:numCache>
                <c:formatCode>#\'##0</c:formatCode>
                <c:ptCount val="3"/>
                <c:pt idx="0">
                  <c:v>52894.559999999998</c:v>
                </c:pt>
                <c:pt idx="1">
                  <c:v>84493.57</c:v>
                </c:pt>
                <c:pt idx="2">
                  <c:v>31599.010000000009</c:v>
                </c:pt>
              </c:numCache>
            </c:numRef>
          </c:val>
          <c:extLst>
            <c:ext xmlns:c16="http://schemas.microsoft.com/office/drawing/2014/chart" uri="{C3380CC4-5D6E-409C-BE32-E72D297353CC}">
              <c16:uniqueId val="{00000000-60A5-410B-AF44-C44952AE93C6}"/>
            </c:ext>
          </c:extLst>
        </c:ser>
        <c:dLbls>
          <c:showLegendKey val="0"/>
          <c:showVal val="0"/>
          <c:showCatName val="0"/>
          <c:showSerName val="0"/>
          <c:showPercent val="0"/>
          <c:showBubbleSize val="0"/>
        </c:dLbls>
        <c:gapWidth val="219"/>
        <c:overlap val="-27"/>
        <c:axId val="309063184"/>
        <c:axId val="309060440"/>
      </c:barChart>
      <c:catAx>
        <c:axId val="309063184"/>
        <c:scaling>
          <c:orientation val="minMax"/>
        </c:scaling>
        <c:delete val="0"/>
        <c:axPos val="b"/>
        <c:numFmt formatCode="#\'##0" sourceLinked="0"/>
        <c:majorTickMark val="none"/>
        <c:minorTickMark val="none"/>
        <c:tickLblPos val="nextTo"/>
        <c:spPr>
          <a:noFill/>
          <a:ln w="6350"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309060440"/>
        <c:crosses val="autoZero"/>
        <c:auto val="1"/>
        <c:lblAlgn val="ctr"/>
        <c:lblOffset val="100"/>
        <c:noMultiLvlLbl val="0"/>
      </c:catAx>
      <c:valAx>
        <c:axId val="309060440"/>
        <c:scaling>
          <c:orientation val="minMax"/>
        </c:scaling>
        <c:delete val="0"/>
        <c:axPos val="l"/>
        <c:majorGridlines>
          <c:spPr>
            <a:ln w="6350" cap="sq" cmpd="sng" algn="ctr">
              <a:solidFill>
                <a:schemeClr val="accent2"/>
              </a:solidFill>
              <a:round/>
              <a:headEnd w="sm" len="sm"/>
            </a:ln>
            <a:effectLst/>
          </c:spPr>
        </c:majorGridlines>
        <c:numFmt formatCode="#\'##0" sourceLinked="1"/>
        <c:majorTickMark val="none"/>
        <c:minorTickMark val="none"/>
        <c:tickLblPos val="nextTo"/>
        <c:spPr>
          <a:noFill/>
          <a:ln>
            <a:noFill/>
          </a:ln>
          <a:effectLst/>
        </c:spPr>
        <c:txPr>
          <a:bodyPr rot="-60000000" spcFirstLastPara="1" vertOverflow="ellipsis" vert="horz" wrap="square" anchor="t" anchorCtr="0"/>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de-DE"/>
          </a:p>
        </c:txPr>
        <c:crossAx val="309063184"/>
        <c:crosses val="autoZero"/>
        <c:crossBetween val="between"/>
      </c:valAx>
      <c:dTable>
        <c:showHorzBorder val="1"/>
        <c:showVertBorder val="1"/>
        <c:showOutline val="1"/>
        <c:showKeys val="0"/>
        <c:spPr>
          <a:noFill/>
          <a:ln w="6350" cap="flat" cmpd="sng" algn="ctr">
            <a:solidFill>
              <a:schemeClr val="accent2"/>
            </a:solidFill>
            <a:round/>
          </a:ln>
          <a:effectLst/>
        </c:spPr>
        <c:txPr>
          <a:bodyPr rot="0" spcFirstLastPara="1" vertOverflow="ellipsis" vert="horz" wrap="square" anchor="ctr" anchorCtr="1"/>
          <a:lstStyle/>
          <a:p>
            <a:pPr rtl="0">
              <a:defRPr sz="800" b="1" i="0" u="none" strike="noStrike" kern="1200" baseline="0">
                <a:ln>
                  <a:noFill/>
                </a:ln>
                <a:solidFill>
                  <a:sysClr val="windowText" lastClr="000000"/>
                </a:solidFill>
                <a:latin typeface="Arial" panose="020B0604020202020204" pitchFamily="34" charset="0"/>
                <a:ea typeface="+mn-ea"/>
                <a:cs typeface="Arial" panose="020B0604020202020204" pitchFamily="34" charset="0"/>
              </a:defRPr>
            </a:pPr>
            <a:endParaRPr lang="de-DE"/>
          </a:p>
        </c:txPr>
      </c:dTable>
      <c:spPr>
        <a:noFill/>
        <a:ln cap="flat">
          <a:solidFill>
            <a:schemeClr val="accent2"/>
          </a:solidFill>
        </a:ln>
        <a:effectLst/>
      </c:spPr>
    </c:plotArea>
    <c:plotVisOnly val="1"/>
    <c:dispBlanksAs val="gap"/>
    <c:showDLblsOverMax val="0"/>
  </c:chart>
  <c:spPr>
    <a:solidFill>
      <a:schemeClr val="bg1"/>
    </a:solidFill>
    <a:ln w="6350" cap="flat" cmpd="sng" algn="ctr">
      <a:solidFill>
        <a:schemeClr val="accent2"/>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221323421528832"/>
          <c:y val="0.20029013443713553"/>
          <c:w val="0.78393387783048862"/>
          <c:h val="0.58774285776364621"/>
        </c:manualLayout>
      </c:layout>
      <c:barChart>
        <c:barDir val="col"/>
        <c:grouping val="clustered"/>
        <c:varyColors val="1"/>
        <c:ser>
          <c:idx val="0"/>
          <c:order val="0"/>
          <c:tx>
            <c:strRef>
              <c:f>Muster!$E$122</c:f>
              <c:strCache>
                <c:ptCount val="1"/>
                <c:pt idx="0">
                  <c:v>in CHF</c:v>
                </c:pt>
              </c:strCache>
            </c:strRef>
          </c:tx>
          <c:invertIfNegative val="0"/>
          <c:cat>
            <c:strRef>
              <c:f>Muster!$D$123:$D$125</c:f>
              <c:strCache>
                <c:ptCount val="3"/>
                <c:pt idx="0">
                  <c:v>Anteil Prävention 2021
</c:v>
                </c:pt>
                <c:pt idx="1">
                  <c:v>Gesamtausgaben Kanton 2022
</c:v>
                </c:pt>
                <c:pt idx="2">
                  <c:v>Differenz</c:v>
                </c:pt>
              </c:strCache>
            </c:strRef>
          </c:cat>
          <c:val>
            <c:numRef>
              <c:f>Muster!$E$123:$E$125</c:f>
              <c:numCache>
                <c:formatCode>#\'##0</c:formatCode>
                <c:ptCount val="3"/>
                <c:pt idx="0">
                  <c:v>85900</c:v>
                </c:pt>
                <c:pt idx="1">
                  <c:v>162591</c:v>
                </c:pt>
                <c:pt idx="2">
                  <c:v>-76691</c:v>
                </c:pt>
              </c:numCache>
            </c:numRef>
          </c:val>
          <c:extLst>
            <c:ext xmlns:c16="http://schemas.microsoft.com/office/drawing/2014/chart" uri="{C3380CC4-5D6E-409C-BE32-E72D297353CC}">
              <c16:uniqueId val="{00000000-5097-4FD1-96CF-E94A03444087}"/>
            </c:ext>
          </c:extLst>
        </c:ser>
        <c:dLbls>
          <c:showLegendKey val="0"/>
          <c:showVal val="0"/>
          <c:showCatName val="0"/>
          <c:showSerName val="0"/>
          <c:showPercent val="0"/>
          <c:showBubbleSize val="0"/>
        </c:dLbls>
        <c:gapWidth val="150"/>
        <c:axId val="309066320"/>
        <c:axId val="309065144"/>
      </c:barChart>
      <c:catAx>
        <c:axId val="309066320"/>
        <c:scaling>
          <c:orientation val="minMax"/>
        </c:scaling>
        <c:delete val="0"/>
        <c:axPos val="b"/>
        <c:numFmt formatCode="#\'##0" sourceLinked="0"/>
        <c:majorTickMark val="out"/>
        <c:minorTickMark val="none"/>
        <c:tickLblPos val="nextTo"/>
        <c:crossAx val="309065144"/>
        <c:crosses val="autoZero"/>
        <c:auto val="1"/>
        <c:lblAlgn val="ctr"/>
        <c:lblOffset val="100"/>
        <c:noMultiLvlLbl val="0"/>
      </c:catAx>
      <c:valAx>
        <c:axId val="309065144"/>
        <c:scaling>
          <c:orientation val="minMax"/>
        </c:scaling>
        <c:delete val="0"/>
        <c:axPos val="l"/>
        <c:majorGridlines>
          <c:spPr>
            <a:ln cap="sq">
              <a:solidFill>
                <a:schemeClr val="tx1">
                  <a:tint val="75000"/>
                  <a:shade val="95000"/>
                  <a:satMod val="105000"/>
                </a:schemeClr>
              </a:solidFill>
              <a:prstDash val="solid"/>
              <a:headEnd type="none" w="sm" len="sm"/>
            </a:ln>
            <a:effectLst/>
          </c:spPr>
        </c:majorGridlines>
        <c:numFmt formatCode="#\'##0" sourceLinked="0"/>
        <c:majorTickMark val="out"/>
        <c:minorTickMark val="none"/>
        <c:tickLblPos val="nextTo"/>
        <c:spPr>
          <a:ln>
            <a:noFill/>
          </a:ln>
        </c:spPr>
        <c:txPr>
          <a:bodyPr rot="0" vert="horz" anchor="t" anchorCtr="0"/>
          <a:lstStyle/>
          <a:p>
            <a:pPr>
              <a:defRPr>
                <a:latin typeface="Arial" panose="020B0604020202020204" pitchFamily="34" charset="0"/>
                <a:cs typeface="Arial" panose="020B0604020202020204" pitchFamily="34" charset="0"/>
              </a:defRPr>
            </a:pPr>
            <a:endParaRPr lang="de-DE"/>
          </a:p>
        </c:txPr>
        <c:crossAx val="309066320"/>
        <c:crosses val="autoZero"/>
        <c:crossBetween val="between"/>
      </c:valAx>
      <c:dTable>
        <c:showHorzBorder val="1"/>
        <c:showVertBorder val="1"/>
        <c:showOutline val="1"/>
        <c:showKeys val="0"/>
        <c:spPr>
          <a:noFill/>
          <a:ln>
            <a:prstDash val="solid"/>
          </a:ln>
          <a:effectLst/>
        </c:spPr>
        <c:txPr>
          <a:bodyPr/>
          <a:lstStyle/>
          <a:p>
            <a:pPr rtl="0">
              <a:defRPr sz="800" b="1">
                <a:latin typeface="Arial" panose="020B0604020202020204" pitchFamily="34" charset="0"/>
                <a:cs typeface="Arial" panose="020B0604020202020204" pitchFamily="34" charset="0"/>
              </a:defRPr>
            </a:pPr>
            <a:endParaRPr lang="de-DE"/>
          </a:p>
        </c:txPr>
      </c:dTable>
      <c:spPr>
        <a:noFill/>
        <a:ln>
          <a:solidFill>
            <a:schemeClr val="accent2"/>
          </a:solidFill>
        </a:ln>
      </c:spPr>
    </c:plotArea>
    <c:plotVisOnly val="1"/>
    <c:dispBlanksAs val="gap"/>
    <c:showDLblsOverMax val="0"/>
  </c:chart>
  <c:printSettings>
    <c:headerFooter/>
    <c:pageMargins b="0.78740157499999996" l="0.7" r="0.7" t="0.78740157499999996"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221323421528832"/>
          <c:y val="0.20029013443713553"/>
          <c:w val="0.78393387783048862"/>
          <c:h val="0.58774285776364621"/>
        </c:manualLayout>
      </c:layout>
      <c:barChart>
        <c:barDir val="col"/>
        <c:grouping val="clustered"/>
        <c:varyColors val="1"/>
        <c:ser>
          <c:idx val="0"/>
          <c:order val="0"/>
          <c:tx>
            <c:strRef>
              <c:f>Muster!$N$117</c:f>
              <c:strCache>
                <c:ptCount val="1"/>
                <c:pt idx="0">
                  <c:v>in CHF</c:v>
                </c:pt>
              </c:strCache>
            </c:strRef>
          </c:tx>
          <c:invertIfNegative val="0"/>
          <c:cat>
            <c:strRef>
              <c:f>Muster!$M$118:$M$121</c:f>
              <c:strCache>
                <c:ptCount val="4"/>
                <c:pt idx="0">
                  <c:v>
Fondsbestand am 01.01.2022
</c:v>
                </c:pt>
                <c:pt idx="1">
                  <c:v>Zins und Kosten Fondsverwaltung</c:v>
                </c:pt>
                <c:pt idx="2">
                  <c:v>Zuweisung und Entnahmen 2022</c:v>
                </c:pt>
                <c:pt idx="3">
                  <c:v>Fondsbestand am 31.12.2022</c:v>
                </c:pt>
              </c:strCache>
            </c:strRef>
          </c:cat>
          <c:val>
            <c:numRef>
              <c:f>Muster!$N$118:$N$121</c:f>
              <c:numCache>
                <c:formatCode>#\'##0</c:formatCode>
                <c:ptCount val="4"/>
                <c:pt idx="0">
                  <c:v>330750</c:v>
                </c:pt>
                <c:pt idx="1">
                  <c:v>0</c:v>
                </c:pt>
                <c:pt idx="2">
                  <c:v>-76691</c:v>
                </c:pt>
                <c:pt idx="3">
                  <c:v>254059</c:v>
                </c:pt>
              </c:numCache>
            </c:numRef>
          </c:val>
          <c:extLst>
            <c:ext xmlns:c16="http://schemas.microsoft.com/office/drawing/2014/chart" uri="{C3380CC4-5D6E-409C-BE32-E72D297353CC}">
              <c16:uniqueId val="{00000000-D6DA-4ED7-9201-F68558D612BF}"/>
            </c:ext>
          </c:extLst>
        </c:ser>
        <c:dLbls>
          <c:showLegendKey val="0"/>
          <c:showVal val="0"/>
          <c:showCatName val="0"/>
          <c:showSerName val="0"/>
          <c:showPercent val="0"/>
          <c:showBubbleSize val="0"/>
        </c:dLbls>
        <c:gapWidth val="150"/>
        <c:axId val="309060832"/>
        <c:axId val="309061616"/>
      </c:barChart>
      <c:catAx>
        <c:axId val="309060832"/>
        <c:scaling>
          <c:orientation val="minMax"/>
        </c:scaling>
        <c:delete val="0"/>
        <c:axPos val="b"/>
        <c:numFmt formatCode="#\'##0" sourceLinked="0"/>
        <c:majorTickMark val="out"/>
        <c:minorTickMark val="none"/>
        <c:tickLblPos val="nextTo"/>
        <c:crossAx val="309061616"/>
        <c:crosses val="autoZero"/>
        <c:auto val="1"/>
        <c:lblAlgn val="ctr"/>
        <c:lblOffset val="100"/>
        <c:noMultiLvlLbl val="0"/>
      </c:catAx>
      <c:valAx>
        <c:axId val="309061616"/>
        <c:scaling>
          <c:orientation val="minMax"/>
        </c:scaling>
        <c:delete val="0"/>
        <c:axPos val="l"/>
        <c:majorGridlines>
          <c:spPr>
            <a:ln cap="sq">
              <a:solidFill>
                <a:schemeClr val="tx1">
                  <a:tint val="75000"/>
                  <a:shade val="95000"/>
                  <a:satMod val="105000"/>
                </a:schemeClr>
              </a:solidFill>
              <a:prstDash val="solid"/>
              <a:headEnd type="none" w="sm" len="sm"/>
            </a:ln>
            <a:effectLst/>
          </c:spPr>
        </c:majorGridlines>
        <c:numFmt formatCode="#\'##0" sourceLinked="0"/>
        <c:majorTickMark val="out"/>
        <c:minorTickMark val="none"/>
        <c:tickLblPos val="nextTo"/>
        <c:spPr>
          <a:ln>
            <a:noFill/>
          </a:ln>
        </c:spPr>
        <c:txPr>
          <a:bodyPr rot="0" vert="horz" anchor="t" anchorCtr="0"/>
          <a:lstStyle/>
          <a:p>
            <a:pPr>
              <a:defRPr>
                <a:latin typeface="Arial" panose="020B0604020202020204" pitchFamily="34" charset="0"/>
                <a:cs typeface="Arial" panose="020B0604020202020204" pitchFamily="34" charset="0"/>
              </a:defRPr>
            </a:pPr>
            <a:endParaRPr lang="de-DE"/>
          </a:p>
        </c:txPr>
        <c:crossAx val="309060832"/>
        <c:crosses val="autoZero"/>
        <c:crossBetween val="between"/>
      </c:valAx>
      <c:dTable>
        <c:showHorzBorder val="1"/>
        <c:showVertBorder val="1"/>
        <c:showOutline val="1"/>
        <c:showKeys val="0"/>
        <c:spPr>
          <a:noFill/>
          <a:ln>
            <a:prstDash val="solid"/>
          </a:ln>
          <a:effectLst/>
        </c:spPr>
        <c:txPr>
          <a:bodyPr/>
          <a:lstStyle/>
          <a:p>
            <a:pPr rtl="0">
              <a:defRPr sz="800" b="1">
                <a:latin typeface="Arial" panose="020B0604020202020204" pitchFamily="34" charset="0"/>
                <a:cs typeface="Arial" panose="020B0604020202020204" pitchFamily="34" charset="0"/>
              </a:defRPr>
            </a:pPr>
            <a:endParaRPr lang="de-DE"/>
          </a:p>
        </c:txPr>
      </c:dTable>
      <c:spPr>
        <a:noFill/>
        <a:ln>
          <a:solidFill>
            <a:schemeClr val="accent2"/>
          </a:solidFill>
        </a:ln>
      </c:spPr>
    </c:plotArea>
    <c:plotVisOnly val="1"/>
    <c:dispBlanksAs val="gap"/>
    <c:showDLblsOverMax val="0"/>
  </c:chart>
  <c:printSettings>
    <c:headerFooter/>
    <c:pageMargins b="0.78740157499999996" l="0.7" r="0.7" t="0.78740157499999996"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DE">
                <a:solidFill>
                  <a:schemeClr val="bg1"/>
                </a:solidFill>
              </a:rPr>
              <a:t>Diagrammtitel</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B2AB-4557-9FD7-0D129EE86BDA}"/>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B2AB-4557-9FD7-0D129EE86BDA}"/>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B2AB-4557-9FD7-0D129EE86BDA}"/>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B2AB-4557-9FD7-0D129EE86BDA}"/>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B2AB-4557-9FD7-0D129EE86BDA}"/>
              </c:ext>
            </c:extLst>
          </c:dPt>
          <c:dLbls>
            <c:dLbl>
              <c:idx val="0"/>
              <c:layout>
                <c:manualLayout>
                  <c:x val="4.6977757000398135E-2"/>
                  <c:y val="1.3284097639310146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B2AB-4557-9FD7-0D129EE86BDA}"/>
                </c:ext>
              </c:extLst>
            </c:dLbl>
            <c:dLbl>
              <c:idx val="1"/>
              <c:layout>
                <c:manualLayout>
                  <c:x val="8.2128805494190993E-2"/>
                  <c:y val="2.2390829520746964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3-B2AB-4557-9FD7-0D129EE86BDA}"/>
                </c:ext>
              </c:extLst>
            </c:dLbl>
            <c:dLbl>
              <c:idx val="3"/>
              <c:layout>
                <c:manualLayout>
                  <c:x val="3.6060975497969619E-2"/>
                  <c:y val="-2.4993391737784157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7-B2AB-4557-9FD7-0D129EE86BDA}"/>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de-DE"/>
              </a:p>
            </c:txP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Muster!$S$118:$S$122</c:f>
              <c:strCache>
                <c:ptCount val="5"/>
                <c:pt idx="0">
                  <c:v>Prävention/Früherkennung</c:v>
                </c:pt>
                <c:pt idx="1">
                  <c:v>Beratung/Behandlung</c:v>
                </c:pt>
                <c:pt idx="2">
                  <c:v>Forschung/Evaluation</c:v>
                </c:pt>
                <c:pt idx="3">
                  <c:v>Aus- und Weiterbildung</c:v>
                </c:pt>
                <c:pt idx="4">
                  <c:v>Anderes</c:v>
                </c:pt>
              </c:strCache>
            </c:strRef>
          </c:cat>
          <c:val>
            <c:numRef>
              <c:f>Muster!$T$118:$T$122</c:f>
              <c:numCache>
                <c:formatCode>#,##0</c:formatCode>
                <c:ptCount val="5"/>
                <c:pt idx="0">
                  <c:v>47167</c:v>
                </c:pt>
                <c:pt idx="1">
                  <c:v>62100</c:v>
                </c:pt>
                <c:pt idx="2">
                  <c:v>532</c:v>
                </c:pt>
                <c:pt idx="3">
                  <c:v>16250</c:v>
                </c:pt>
                <c:pt idx="4">
                  <c:v>36542</c:v>
                </c:pt>
              </c:numCache>
            </c:numRef>
          </c:val>
          <c:extLst>
            <c:ext xmlns:c16="http://schemas.microsoft.com/office/drawing/2014/chart" uri="{C3380CC4-5D6E-409C-BE32-E72D297353CC}">
              <c16:uniqueId val="{0000000A-B2AB-4557-9FD7-0D129EE86BDA}"/>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ln>
                <a:noFill/>
              </a:ln>
              <a:solidFill>
                <a:sysClr val="windowText" lastClr="000000"/>
              </a:solidFill>
              <a:latin typeface="Arial" panose="020B0604020202020204" pitchFamily="34" charset="0"/>
              <a:ea typeface="+mn-ea"/>
              <a:cs typeface="Arial" panose="020B0604020202020204" pitchFamily="34" charset="0"/>
            </a:defRPr>
          </a:pPr>
          <a:endParaRPr lang="de-DE"/>
        </a:p>
      </c:txPr>
    </c:legend>
    <c:plotVisOnly val="1"/>
    <c:dispBlanksAs val="gap"/>
    <c:showDLblsOverMax val="0"/>
  </c:chart>
  <c:spPr>
    <a:solidFill>
      <a:schemeClr val="bg1"/>
    </a:solidFill>
    <a:ln w="6350" cap="flat" cmpd="sng" algn="ctr">
      <a:solidFill>
        <a:schemeClr val="accent2"/>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ctr">
              <a:defRPr sz="1400" b="0" i="0" u="none" strike="noStrike" kern="1200" spc="0" baseline="0">
                <a:solidFill>
                  <a:schemeClr val="tx1">
                    <a:lumMod val="65000"/>
                    <a:lumOff val="35000"/>
                  </a:schemeClr>
                </a:solidFill>
                <a:latin typeface="+mn-lt"/>
                <a:ea typeface="+mn-ea"/>
                <a:cs typeface="+mn-cs"/>
              </a:defRPr>
            </a:pPr>
            <a:r>
              <a:rPr lang="en-US" sz="1100" b="1">
                <a:solidFill>
                  <a:sysClr val="windowText" lastClr="000000"/>
                </a:solidFill>
                <a:latin typeface="Arial" panose="020B0604020202020204" pitchFamily="34" charset="0"/>
                <a:cs typeface="Arial" panose="020B0604020202020204" pitchFamily="34" charset="0"/>
              </a:rPr>
              <a:t>Reserven</a:t>
            </a:r>
            <a:r>
              <a:rPr lang="en-US" sz="1100" b="1" baseline="0">
                <a:solidFill>
                  <a:sysClr val="windowText" lastClr="000000"/>
                </a:solidFill>
                <a:latin typeface="Arial" panose="020B0604020202020204" pitchFamily="34" charset="0"/>
                <a:cs typeface="Arial" panose="020B0604020202020204" pitchFamily="34" charset="0"/>
              </a:rPr>
              <a:t> bei externen Leistungserbringern</a:t>
            </a:r>
            <a:endParaRPr lang="en-US" sz="1100" b="1">
              <a:solidFill>
                <a:sysClr val="windowText" lastClr="000000"/>
              </a:solidFill>
              <a:latin typeface="Arial" panose="020B0604020202020204" pitchFamily="34" charset="0"/>
              <a:cs typeface="Arial" panose="020B0604020202020204" pitchFamily="34" charset="0"/>
            </a:endParaRPr>
          </a:p>
        </c:rich>
      </c:tx>
      <c:layout>
        <c:manualLayout>
          <c:xMode val="edge"/>
          <c:yMode val="edge"/>
          <c:x val="0.1595587962962963"/>
          <c:y val="5.9811111111111114E-2"/>
        </c:manualLayout>
      </c:layout>
      <c:overlay val="0"/>
      <c:spPr>
        <a:noFill/>
        <a:ln>
          <a:noFill/>
        </a:ln>
        <a:effectLst/>
      </c:spPr>
      <c:txPr>
        <a:bodyPr rot="0" spcFirstLastPara="1" vertOverflow="ellipsis" vert="horz" wrap="square" anchor="ctr" anchorCtr="1"/>
        <a:lstStyle/>
        <a:p>
          <a:pPr algn="ct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manualLayout>
          <c:layoutTarget val="inner"/>
          <c:xMode val="edge"/>
          <c:yMode val="edge"/>
          <c:x val="9.8093464052287582E-2"/>
          <c:y val="0.22747540250447226"/>
          <c:w val="0.76909607843137251"/>
          <c:h val="0.5595589842973564"/>
        </c:manualLayout>
      </c:layout>
      <c:barChart>
        <c:barDir val="col"/>
        <c:grouping val="clustered"/>
        <c:varyColors val="0"/>
        <c:ser>
          <c:idx val="0"/>
          <c:order val="0"/>
          <c:tx>
            <c:strRef>
              <c:f>Muster!$N$126</c:f>
              <c:strCache>
                <c:ptCount val="1"/>
                <c:pt idx="0">
                  <c:v>in CHF</c:v>
                </c:pt>
              </c:strCache>
            </c:strRef>
          </c:tx>
          <c:spPr>
            <a:solidFill>
              <a:schemeClr val="accent1"/>
            </a:solidFill>
            <a:ln>
              <a:noFill/>
            </a:ln>
            <a:effectLst/>
          </c:spPr>
          <c:invertIfNegative val="0"/>
          <c:cat>
            <c:strRef>
              <c:extLst>
                <c:ext xmlns:c15="http://schemas.microsoft.com/office/drawing/2012/chart" uri="{02D57815-91ED-43cb-92C2-25804820EDAC}">
                  <c15:fullRef>
                    <c15:sqref>Muster!$M$127:$M$132</c15:sqref>
                  </c15:fullRef>
                </c:ext>
              </c:extLst>
              <c:f>Muster!$M$127:$M$129</c:f>
              <c:strCache>
                <c:ptCount val="3"/>
                <c:pt idx="0">
                  <c:v>Höhe der Reserven am 01.01.2022</c:v>
                </c:pt>
                <c:pt idx="1">
                  <c:v>Höhe der Reserven am 31.12.2022</c:v>
                </c:pt>
                <c:pt idx="2">
                  <c:v>Differenz</c:v>
                </c:pt>
              </c:strCache>
            </c:strRef>
          </c:cat>
          <c:val>
            <c:numRef>
              <c:extLst>
                <c:ext xmlns:c15="http://schemas.microsoft.com/office/drawing/2012/chart" uri="{02D57815-91ED-43cb-92C2-25804820EDAC}">
                  <c15:fullRef>
                    <c15:sqref>Muster!$N$127:$N$132</c15:sqref>
                  </c15:fullRef>
                </c:ext>
              </c:extLst>
              <c:f>Muster!$N$127:$N$129</c:f>
              <c:numCache>
                <c:formatCode>#\'##0</c:formatCode>
                <c:ptCount val="3"/>
                <c:pt idx="0">
                  <c:v>40953.86</c:v>
                </c:pt>
                <c:pt idx="1">
                  <c:v>77495</c:v>
                </c:pt>
                <c:pt idx="2">
                  <c:v>36541.14</c:v>
                </c:pt>
              </c:numCache>
            </c:numRef>
          </c:val>
          <c:extLst>
            <c:ext xmlns:c16="http://schemas.microsoft.com/office/drawing/2014/chart" uri="{C3380CC4-5D6E-409C-BE32-E72D297353CC}">
              <c16:uniqueId val="{00000000-7BB5-43DE-A883-9F7CC93EC188}"/>
            </c:ext>
          </c:extLst>
        </c:ser>
        <c:dLbls>
          <c:showLegendKey val="0"/>
          <c:showVal val="0"/>
          <c:showCatName val="0"/>
          <c:showSerName val="0"/>
          <c:showPercent val="0"/>
          <c:showBubbleSize val="0"/>
        </c:dLbls>
        <c:gapWidth val="219"/>
        <c:overlap val="-27"/>
        <c:axId val="309062400"/>
        <c:axId val="309065536"/>
      </c:barChart>
      <c:catAx>
        <c:axId val="3090624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ln>
                  <a:noFill/>
                </a:ln>
                <a:solidFill>
                  <a:schemeClr val="tx1">
                    <a:lumMod val="65000"/>
                    <a:lumOff val="35000"/>
                  </a:schemeClr>
                </a:solidFill>
                <a:latin typeface="+mn-lt"/>
                <a:ea typeface="+mn-ea"/>
                <a:cs typeface="+mn-cs"/>
              </a:defRPr>
            </a:pPr>
            <a:endParaRPr lang="de-DE"/>
          </a:p>
        </c:txPr>
        <c:crossAx val="309065536"/>
        <c:crosses val="autoZero"/>
        <c:auto val="1"/>
        <c:lblAlgn val="ctr"/>
        <c:lblOffset val="100"/>
        <c:noMultiLvlLbl val="0"/>
      </c:catAx>
      <c:valAx>
        <c:axId val="309065536"/>
        <c:scaling>
          <c:orientation val="minMax"/>
        </c:scaling>
        <c:delete val="0"/>
        <c:axPos val="l"/>
        <c:majorGridlines>
          <c:spPr>
            <a:ln w="6350" cap="sq" cmpd="sng" algn="ctr">
              <a:solidFill>
                <a:schemeClr val="accent2"/>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de-DE"/>
          </a:p>
        </c:txPr>
        <c:crossAx val="309062400"/>
        <c:crosses val="autoZero"/>
        <c:crossBetween val="between"/>
      </c:valAx>
      <c:dTable>
        <c:showHorzBorder val="1"/>
        <c:showVertBorder val="1"/>
        <c:showOutline val="1"/>
        <c:showKeys val="0"/>
        <c:spPr>
          <a:noFill/>
          <a:ln w="6350" cap="flat" cmpd="sng" algn="ctr">
            <a:solidFill>
              <a:schemeClr val="accent2"/>
            </a:solidFill>
            <a:round/>
          </a:ln>
          <a:effectLst/>
        </c:spPr>
        <c:txPr>
          <a:bodyPr rot="0" spcFirstLastPara="1" vertOverflow="ellipsis" vert="horz" wrap="square" anchor="ctr" anchorCtr="1"/>
          <a:lstStyle/>
          <a:p>
            <a:pPr rtl="0">
              <a:defRPr sz="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de-DE"/>
          </a:p>
        </c:txPr>
      </c:dTable>
      <c:spPr>
        <a:noFill/>
        <a:ln>
          <a:solidFill>
            <a:schemeClr val="accent2"/>
          </a:solidFill>
        </a:ln>
        <a:effectLst/>
      </c:spPr>
    </c:plotArea>
    <c:plotVisOnly val="1"/>
    <c:dispBlanksAs val="gap"/>
    <c:showDLblsOverMax val="0"/>
  </c:chart>
  <c:spPr>
    <a:solidFill>
      <a:schemeClr val="bg1"/>
    </a:solidFill>
    <a:ln w="6350" cap="flat" cmpd="sng" algn="ctr">
      <a:solidFill>
        <a:srgbClr val="4B4B4B"/>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trlProps/ctrlProp1.xml><?xml version="1.0" encoding="utf-8"?>
<formControlPr xmlns="http://schemas.microsoft.com/office/spreadsheetml/2009/9/main" objectType="CheckBox" lockText="1"/>
</file>

<file path=xl/ctrlProps/ctrlProp2.xml><?xml version="1.0" encoding="utf-8"?>
<formControlPr xmlns="http://schemas.microsoft.com/office/spreadsheetml/2009/9/main" objectType="CheckBox"/>
</file>

<file path=xl/ctrlProps/ctrlProp3.xml><?xml version="1.0" encoding="utf-8"?>
<formControlPr xmlns="http://schemas.microsoft.com/office/spreadsheetml/2009/9/main" objectType="CheckBox" checked="Checked"/>
</file>

<file path=xl/ctrlProps/ctrlProp4.xml><?xml version="1.0" encoding="utf-8"?>
<formControlPr xmlns="http://schemas.microsoft.com/office/spreadsheetml/2009/9/main" objectType="CheckBox"/>
</file>

<file path=xl/ctrlProps/ctrlProp5.xml><?xml version="1.0" encoding="utf-8"?>
<formControlPr xmlns="http://schemas.microsoft.com/office/spreadsheetml/2009/9/main" objectType="CheckBox" lockText="1"/>
</file>

<file path=xl/ctrlProps/ctrlProp6.xml><?xml version="1.0" encoding="utf-8"?>
<formControlPr xmlns="http://schemas.microsoft.com/office/spreadsheetml/2009/9/main" objectType="CheckBox" lockText="1"/>
</file>

<file path=xl/ctrlProps/ctrlProp7.xml><?xml version="1.0" encoding="utf-8"?>
<formControlPr xmlns="http://schemas.microsoft.com/office/spreadsheetml/2009/9/main" objectType="CheckBox"/>
</file>

<file path=xl/ctrlProps/ctrlProp8.xml><?xml version="1.0" encoding="utf-8"?>
<formControlPr xmlns="http://schemas.microsoft.com/office/spreadsheetml/2009/9/main" objectType="CheckBox" checked="Checked"/>
</file>

<file path=xl/ctrlProps/ctrlProp9.xml><?xml version="1.0" encoding="utf-8"?>
<formControlPr xmlns="http://schemas.microsoft.com/office/spreadsheetml/2009/9/main" objectType="CheckBox" checked="Checked"/>
</file>

<file path=xl/ctrlProps/ctrlProp10.xml><?xml version="1.0" encoding="utf-8"?>
<formControlPr xmlns="http://schemas.microsoft.com/office/spreadsheetml/2009/9/main" objectType="CheckBox"/>
</file>

<file path=xl/ctrlProps/ctrlProp11.xml><?xml version="1.0" encoding="utf-8"?>
<formControlPr xmlns="http://schemas.microsoft.com/office/spreadsheetml/2009/9/main" objectType="CheckBox" checked="Checked"/>
</file>

<file path=xl/ctrlProps/ctrlProp12.xml><?xml version="1.0" encoding="utf-8"?>
<formControlPr xmlns="http://schemas.microsoft.com/office/spreadsheetml/2009/9/main" objectType="CheckBox"/>
</file>

<file path=xl/ctrlProps/ctrlProp13.xml><?xml version="1.0" encoding="utf-8"?>
<formControlPr xmlns="http://schemas.microsoft.com/office/spreadsheetml/2009/9/main" objectType="CheckBox"/>
</file>

<file path=xl/ctrlProps/ctrlProp14.xml><?xml version="1.0" encoding="utf-8"?>
<formControlPr xmlns="http://schemas.microsoft.com/office/spreadsheetml/2009/9/main" objectType="CheckBox" checked="Checked"/>
</file>

<file path=xl/ctrlProps/ctrlProp15.xml><?xml version="1.0" encoding="utf-8"?>
<formControlPr xmlns="http://schemas.microsoft.com/office/spreadsheetml/2009/9/main" objectType="CheckBox" lockText="1"/>
</file>

<file path=xl/ctrlProps/ctrlProp16.xml><?xml version="1.0" encoding="utf-8"?>
<formControlPr xmlns="http://schemas.microsoft.com/office/spreadsheetml/2009/9/main" objectType="CheckBox"/>
</file>

<file path=xl/ctrlProps/ctrlProp17.xml><?xml version="1.0" encoding="utf-8"?>
<formControlPr xmlns="http://schemas.microsoft.com/office/spreadsheetml/2009/9/main" objectType="CheckBox" checked="Checked"/>
</file>

<file path=xl/ctrlProps/ctrlProp18.xml><?xml version="1.0" encoding="utf-8"?>
<formControlPr xmlns="http://schemas.microsoft.com/office/spreadsheetml/2009/9/main" objectType="CheckBox"/>
</file>

<file path=xl/ctrlProps/ctrlProp19.xml><?xml version="1.0" encoding="utf-8"?>
<formControlPr xmlns="http://schemas.microsoft.com/office/spreadsheetml/2009/9/main" objectType="CheckBox" lockText="1"/>
</file>

<file path=xl/ctrlProps/ctrlProp20.xml><?xml version="1.0" encoding="utf-8"?>
<formControlPr xmlns="http://schemas.microsoft.com/office/spreadsheetml/2009/9/main" objectType="CheckBox" checked="Checked"/>
</file>

<file path=xl/ctrlProps/ctrlProp21.xml><?xml version="1.0" encoding="utf-8"?>
<formControlPr xmlns="http://schemas.microsoft.com/office/spreadsheetml/2009/9/main" objectType="CheckBox" checked="Checked"/>
</file>

<file path=xl/ctrlProps/ctrlProp22.xml><?xml version="1.0" encoding="utf-8"?>
<formControlPr xmlns="http://schemas.microsoft.com/office/spreadsheetml/2009/9/main" objectType="CheckBox"/>
</file>

<file path=xl/ctrlProps/ctrlProp23.xml><?xml version="1.0" encoding="utf-8"?>
<formControlPr xmlns="http://schemas.microsoft.com/office/spreadsheetml/2009/9/main" objectType="CheckBox"/>
</file>

<file path=xl/ctrlProps/ctrlProp24.xml><?xml version="1.0" encoding="utf-8"?>
<formControlPr xmlns="http://schemas.microsoft.com/office/spreadsheetml/2009/9/main" objectType="CheckBox" checked="Checked"/>
</file>

<file path=xl/ctrlProps/ctrlProp25.xml><?xml version="1.0" encoding="utf-8"?>
<formControlPr xmlns="http://schemas.microsoft.com/office/spreadsheetml/2009/9/main" objectType="CheckBox" lockText="1"/>
</file>

<file path=xl/ctrlProps/ctrlProp26.xml><?xml version="1.0" encoding="utf-8"?>
<formControlPr xmlns="http://schemas.microsoft.com/office/spreadsheetml/2009/9/main" objectType="CheckBox"/>
</file>

<file path=xl/ctrlProps/ctrlProp27.xml><?xml version="1.0" encoding="utf-8"?>
<formControlPr xmlns="http://schemas.microsoft.com/office/spreadsheetml/2009/9/main" objectType="CheckBox" lockText="1"/>
</file>

<file path=xl/ctrlProps/ctrlProp28.xml><?xml version="1.0" encoding="utf-8"?>
<formControlPr xmlns="http://schemas.microsoft.com/office/spreadsheetml/2009/9/main" objectType="CheckBox" lockText="1"/>
</file>

<file path=xl/ctrlProps/ctrlProp29.xml><?xml version="1.0" encoding="utf-8"?>
<formControlPr xmlns="http://schemas.microsoft.com/office/spreadsheetml/2009/9/main" objectType="CheckBox" checked="Checked"/>
</file>

<file path=xl/ctrlProps/ctrlProp30.xml><?xml version="1.0" encoding="utf-8"?>
<formControlPr xmlns="http://schemas.microsoft.com/office/spreadsheetml/2009/9/main" objectType="CheckBox"/>
</file>

<file path=xl/ctrlProps/ctrlProp31.xml><?xml version="1.0" encoding="utf-8"?>
<formControlPr xmlns="http://schemas.microsoft.com/office/spreadsheetml/2009/9/main" objectType="CheckBox" checked="Checked"/>
</file>

<file path=xl/ctrlProps/ctrlProp32.xml><?xml version="1.0" encoding="utf-8"?>
<formControlPr xmlns="http://schemas.microsoft.com/office/spreadsheetml/2009/9/main" objectType="CheckBox"/>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3" Type="http://schemas.openxmlformats.org/officeDocument/2006/relationships/chart" Target="../charts/chart7.xml"/><Relationship Id="rId2" Type="http://schemas.openxmlformats.org/officeDocument/2006/relationships/chart" Target="../charts/chart6.xml"/><Relationship Id="rId1" Type="http://schemas.openxmlformats.org/officeDocument/2006/relationships/chart" Target="../charts/chart5.xml"/><Relationship Id="rId4" Type="http://schemas.openxmlformats.org/officeDocument/2006/relationships/chart" Target="../charts/chart8.xml"/></Relationships>
</file>

<file path=xl/drawings/drawing1.xml><?xml version="1.0" encoding="utf-8"?>
<xdr:wsDr xmlns:xdr="http://schemas.openxmlformats.org/drawingml/2006/spreadsheetDrawing" xmlns:a="http://schemas.openxmlformats.org/drawingml/2006/main">
  <xdr:twoCellAnchor>
    <xdr:from>
      <xdr:col>9</xdr:col>
      <xdr:colOff>321720</xdr:colOff>
      <xdr:row>3</xdr:row>
      <xdr:rowOff>80010</xdr:rowOff>
    </xdr:from>
    <xdr:to>
      <xdr:col>11</xdr:col>
      <xdr:colOff>28770</xdr:colOff>
      <xdr:row>5</xdr:row>
      <xdr:rowOff>37035</xdr:rowOff>
    </xdr:to>
    <xdr:sp macro="" textlink="">
      <xdr:nvSpPr>
        <xdr:cNvPr id="2" name="Ellipse 1">
          <a:extLst>
            <a:ext uri="{FF2B5EF4-FFF2-40B4-BE49-F238E27FC236}">
              <a16:creationId xmlns:a16="http://schemas.microsoft.com/office/drawing/2014/main" id="{00000000-0008-0000-0000-000002000000}"/>
            </a:ext>
          </a:extLst>
        </xdr:cNvPr>
        <xdr:cNvSpPr/>
      </xdr:nvSpPr>
      <xdr:spPr>
        <a:xfrm>
          <a:off x="6446295" y="1156335"/>
          <a:ext cx="450000"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2</a:t>
          </a:r>
        </a:p>
      </xdr:txBody>
    </xdr:sp>
    <xdr:clientData/>
  </xdr:twoCellAnchor>
  <xdr:twoCellAnchor>
    <xdr:from>
      <xdr:col>0</xdr:col>
      <xdr:colOff>127410</xdr:colOff>
      <xdr:row>3</xdr:row>
      <xdr:rowOff>80010</xdr:rowOff>
    </xdr:from>
    <xdr:to>
      <xdr:col>1</xdr:col>
      <xdr:colOff>205935</xdr:colOff>
      <xdr:row>5</xdr:row>
      <xdr:rowOff>37035</xdr:rowOff>
    </xdr:to>
    <xdr:sp macro="" textlink="">
      <xdr:nvSpPr>
        <xdr:cNvPr id="3" name="Ellipse 2">
          <a:extLst>
            <a:ext uri="{FF2B5EF4-FFF2-40B4-BE49-F238E27FC236}">
              <a16:creationId xmlns:a16="http://schemas.microsoft.com/office/drawing/2014/main" id="{00000000-0008-0000-0000-000003000000}"/>
            </a:ext>
          </a:extLst>
        </xdr:cNvPr>
        <xdr:cNvSpPr/>
      </xdr:nvSpPr>
      <xdr:spPr>
        <a:xfrm>
          <a:off x="127410" y="1156335"/>
          <a:ext cx="450000"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1</a:t>
          </a:r>
        </a:p>
      </xdr:txBody>
    </xdr:sp>
    <xdr:clientData/>
  </xdr:twoCellAnchor>
  <xdr:twoCellAnchor>
    <xdr:from>
      <xdr:col>0</xdr:col>
      <xdr:colOff>127410</xdr:colOff>
      <xdr:row>33</xdr:row>
      <xdr:rowOff>59690</xdr:rowOff>
    </xdr:from>
    <xdr:to>
      <xdr:col>1</xdr:col>
      <xdr:colOff>205935</xdr:colOff>
      <xdr:row>35</xdr:row>
      <xdr:rowOff>16715</xdr:rowOff>
    </xdr:to>
    <xdr:sp macro="" textlink="">
      <xdr:nvSpPr>
        <xdr:cNvPr id="4" name="Ellipse 3">
          <a:extLst>
            <a:ext uri="{FF2B5EF4-FFF2-40B4-BE49-F238E27FC236}">
              <a16:creationId xmlns:a16="http://schemas.microsoft.com/office/drawing/2014/main" id="{00000000-0008-0000-0000-000004000000}"/>
            </a:ext>
          </a:extLst>
        </xdr:cNvPr>
        <xdr:cNvSpPr/>
      </xdr:nvSpPr>
      <xdr:spPr>
        <a:xfrm>
          <a:off x="127410" y="6955790"/>
          <a:ext cx="450000"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6</a:t>
          </a:r>
        </a:p>
      </xdr:txBody>
    </xdr:sp>
    <xdr:clientData/>
  </xdr:twoCellAnchor>
  <xdr:twoCellAnchor>
    <xdr:from>
      <xdr:col>0</xdr:col>
      <xdr:colOff>137319</xdr:colOff>
      <xdr:row>84</xdr:row>
      <xdr:rowOff>88409</xdr:rowOff>
    </xdr:from>
    <xdr:to>
      <xdr:col>6</xdr:col>
      <xdr:colOff>859932</xdr:colOff>
      <xdr:row>104</xdr:row>
      <xdr:rowOff>114284</xdr:rowOff>
    </xdr:to>
    <xdr:graphicFrame macro="">
      <xdr:nvGraphicFramePr>
        <xdr:cNvPr id="5" name="Diagramm 4">
          <a:extLst>
            <a:ext uri="{FF2B5EF4-FFF2-40B4-BE49-F238E27FC236}">
              <a16:creationId xmlns:a16="http://schemas.microsoft.com/office/drawing/2014/main" id="{00000000-0008-0000-0000-000005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938848</xdr:colOff>
      <xdr:row>84</xdr:row>
      <xdr:rowOff>80471</xdr:rowOff>
    </xdr:from>
    <xdr:to>
      <xdr:col>14</xdr:col>
      <xdr:colOff>8421</xdr:colOff>
      <xdr:row>104</xdr:row>
      <xdr:rowOff>105503</xdr:rowOff>
    </xdr:to>
    <xdr:graphicFrame macro="">
      <xdr:nvGraphicFramePr>
        <xdr:cNvPr id="6" name="Diagramm 5">
          <a:extLst>
            <a:ext uri="{FF2B5EF4-FFF2-40B4-BE49-F238E27FC236}">
              <a16:creationId xmlns:a16="http://schemas.microsoft.com/office/drawing/2014/main" id="{00000000-0008-0000-0000-000006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oneCellAnchor>
    <xdr:from>
      <xdr:col>0</xdr:col>
      <xdr:colOff>321416</xdr:colOff>
      <xdr:row>84</xdr:row>
      <xdr:rowOff>163204</xdr:rowOff>
    </xdr:from>
    <xdr:ext cx="3963393" cy="416781"/>
    <xdr:sp macro="" textlink="">
      <xdr:nvSpPr>
        <xdr:cNvPr id="8" name="Textfeld 7">
          <a:extLst>
            <a:ext uri="{FF2B5EF4-FFF2-40B4-BE49-F238E27FC236}">
              <a16:creationId xmlns:a16="http://schemas.microsoft.com/office/drawing/2014/main" id="{00000000-0008-0000-0000-000008000000}"/>
            </a:ext>
          </a:extLst>
        </xdr:cNvPr>
        <xdr:cNvSpPr txBox="1"/>
      </xdr:nvSpPr>
      <xdr:spPr>
        <a:xfrm>
          <a:off x="321416" y="16165204"/>
          <a:ext cx="3963393" cy="4167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lang="de-DE" sz="1100" b="1">
              <a:latin typeface="Arial" panose="020B0604020202020204" pitchFamily="34" charset="0"/>
              <a:cs typeface="Arial" panose="020B0604020202020204" pitchFamily="34" charset="0"/>
            </a:rPr>
            <a:t>Zahlung</a:t>
          </a:r>
          <a:r>
            <a:rPr lang="de-DE" sz="1100" b="1" baseline="0">
              <a:latin typeface="Arial" panose="020B0604020202020204" pitchFamily="34" charset="0"/>
              <a:cs typeface="Arial" panose="020B0604020202020204" pitchFamily="34" charset="0"/>
            </a:rPr>
            <a:t> Lotteriegesellschaft, Gesamtausgaben Kanton, </a:t>
          </a:r>
        </a:p>
        <a:p>
          <a:pPr algn="ctr"/>
          <a:r>
            <a:rPr lang="de-DE" sz="1100" b="1" baseline="0">
              <a:latin typeface="Arial" panose="020B0604020202020204" pitchFamily="34" charset="0"/>
              <a:cs typeface="Arial" panose="020B0604020202020204" pitchFamily="34" charset="0"/>
            </a:rPr>
            <a:t>Differenz</a:t>
          </a:r>
          <a:endParaRPr lang="de-DE" sz="1100" b="1">
            <a:latin typeface="Arial" panose="020B0604020202020204" pitchFamily="34" charset="0"/>
            <a:cs typeface="Arial" panose="020B0604020202020204" pitchFamily="34" charset="0"/>
          </a:endParaRPr>
        </a:p>
      </xdr:txBody>
    </xdr:sp>
    <xdr:clientData/>
  </xdr:oneCellAnchor>
  <xdr:oneCellAnchor>
    <xdr:from>
      <xdr:col>7</xdr:col>
      <xdr:colOff>987808</xdr:colOff>
      <xdr:row>85</xdr:row>
      <xdr:rowOff>39530</xdr:rowOff>
    </xdr:from>
    <xdr:ext cx="1870257" cy="254557"/>
    <xdr:sp macro="" textlink="">
      <xdr:nvSpPr>
        <xdr:cNvPr id="9" name="Textfeld 8">
          <a:extLst>
            <a:ext uri="{FF2B5EF4-FFF2-40B4-BE49-F238E27FC236}">
              <a16:creationId xmlns:a16="http://schemas.microsoft.com/office/drawing/2014/main" id="{00000000-0008-0000-0000-000009000000}"/>
            </a:ext>
          </a:extLst>
        </xdr:cNvPr>
        <xdr:cNvSpPr txBox="1"/>
      </xdr:nvSpPr>
      <xdr:spPr>
        <a:xfrm>
          <a:off x="5655058" y="16208218"/>
          <a:ext cx="1870257" cy="2545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lang="de-DE" sz="1100" b="1">
              <a:latin typeface="Arial" panose="020B0604020202020204" pitchFamily="34" charset="0"/>
              <a:cs typeface="Arial" panose="020B0604020202020204" pitchFamily="34" charset="0"/>
            </a:rPr>
            <a:t>Präventionsabgabefonds</a:t>
          </a:r>
        </a:p>
      </xdr:txBody>
    </xdr:sp>
    <xdr:clientData/>
  </xdr:oneCellAnchor>
  <xdr:twoCellAnchor>
    <xdr:from>
      <xdr:col>14</xdr:col>
      <xdr:colOff>90488</xdr:colOff>
      <xdr:row>84</xdr:row>
      <xdr:rowOff>80209</xdr:rowOff>
    </xdr:from>
    <xdr:to>
      <xdr:col>18</xdr:col>
      <xdr:colOff>1314863</xdr:colOff>
      <xdr:row>104</xdr:row>
      <xdr:rowOff>105241</xdr:rowOff>
    </xdr:to>
    <xdr:graphicFrame macro="">
      <xdr:nvGraphicFramePr>
        <xdr:cNvPr id="10" name="Diagramm 9">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oneCellAnchor>
    <xdr:from>
      <xdr:col>14</xdr:col>
      <xdr:colOff>582096</xdr:colOff>
      <xdr:row>84</xdr:row>
      <xdr:rowOff>107643</xdr:rowOff>
    </xdr:from>
    <xdr:ext cx="3038332" cy="416781"/>
    <xdr:sp macro="" textlink="">
      <xdr:nvSpPr>
        <xdr:cNvPr id="11" name="Textfeld 10">
          <a:extLst>
            <a:ext uri="{FF2B5EF4-FFF2-40B4-BE49-F238E27FC236}">
              <a16:creationId xmlns:a16="http://schemas.microsoft.com/office/drawing/2014/main" id="{00000000-0008-0000-0000-00000B000000}"/>
            </a:ext>
          </a:extLst>
        </xdr:cNvPr>
        <xdr:cNvSpPr txBox="1"/>
      </xdr:nvSpPr>
      <xdr:spPr>
        <a:xfrm>
          <a:off x="9047440" y="16109643"/>
          <a:ext cx="3038332" cy="4167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lang="de-DE" sz="1100" b="1">
              <a:latin typeface="Arial" panose="020B0604020202020204" pitchFamily="34" charset="0"/>
              <a:cs typeface="Arial" panose="020B0604020202020204" pitchFamily="34" charset="0"/>
            </a:rPr>
            <a:t>Verwendung der Präventionsabgabe nach </a:t>
          </a:r>
        </a:p>
        <a:p>
          <a:pPr algn="ctr"/>
          <a:r>
            <a:rPr lang="de-DE" sz="1100" b="1">
              <a:latin typeface="Arial" panose="020B0604020202020204" pitchFamily="34" charset="0"/>
              <a:cs typeface="Arial" panose="020B0604020202020204" pitchFamily="34" charset="0"/>
            </a:rPr>
            <a:t>Leistungskategorie</a:t>
          </a:r>
        </a:p>
      </xdr:txBody>
    </xdr:sp>
    <xdr:clientData/>
  </xdr:oneCellAnchor>
  <mc:AlternateContent xmlns:mc="http://schemas.openxmlformats.org/markup-compatibility/2006">
    <mc:Choice xmlns:a14="http://schemas.microsoft.com/office/drawing/2010/main" Requires="a14">
      <xdr:twoCellAnchor editAs="oneCell">
        <xdr:from>
          <xdr:col>25</xdr:col>
          <xdr:colOff>476250</xdr:colOff>
          <xdr:row>49</xdr:row>
          <xdr:rowOff>161925</xdr:rowOff>
        </xdr:from>
        <xdr:to>
          <xdr:col>25</xdr:col>
          <xdr:colOff>695325</xdr:colOff>
          <xdr:row>50</xdr:row>
          <xdr:rowOff>142875</xdr:rowOff>
        </xdr:to>
        <xdr:sp macro="" textlink="">
          <xdr:nvSpPr>
            <xdr:cNvPr id="4097" name="Check Box 1" hidden="1">
              <a:extLst>
                <a:ext uri="{63B3BB69-23CF-44E3-9099-C40C66FF867C}">
                  <a14:compatExt spid="_x0000_s4097"/>
                </a:ext>
                <a:ext uri="{FF2B5EF4-FFF2-40B4-BE49-F238E27FC236}">
                  <a16:creationId xmlns:a16="http://schemas.microsoft.com/office/drawing/2014/main" id="{00000000-0008-0000-0000-00000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476250</xdr:colOff>
          <xdr:row>49</xdr:row>
          <xdr:rowOff>161925</xdr:rowOff>
        </xdr:from>
        <xdr:to>
          <xdr:col>25</xdr:col>
          <xdr:colOff>695325</xdr:colOff>
          <xdr:row>50</xdr:row>
          <xdr:rowOff>142875</xdr:rowOff>
        </xdr:to>
        <xdr:sp macro="" textlink="">
          <xdr:nvSpPr>
            <xdr:cNvPr id="4098" name="Check Box 2" hidden="1">
              <a:extLst>
                <a:ext uri="{63B3BB69-23CF-44E3-9099-C40C66FF867C}">
                  <a14:compatExt spid="_x0000_s4098"/>
                </a:ext>
                <a:ext uri="{FF2B5EF4-FFF2-40B4-BE49-F238E27FC236}">
                  <a16:creationId xmlns:a16="http://schemas.microsoft.com/office/drawing/2014/main" id="{00000000-0008-0000-0000-00000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25</xdr:col>
          <xdr:colOff>476250</xdr:colOff>
          <xdr:row>39</xdr:row>
          <xdr:rowOff>161925</xdr:rowOff>
        </xdr:from>
        <xdr:to>
          <xdr:col>25</xdr:col>
          <xdr:colOff>695325</xdr:colOff>
          <xdr:row>40</xdr:row>
          <xdr:rowOff>152400</xdr:rowOff>
        </xdr:to>
        <xdr:sp macro="" textlink="">
          <xdr:nvSpPr>
            <xdr:cNvPr id="4099" name="Check Box 3" hidden="1">
              <a:extLst>
                <a:ext uri="{63B3BB69-23CF-44E3-9099-C40C66FF867C}">
                  <a14:compatExt spid="_x0000_s4099"/>
                </a:ext>
                <a:ext uri="{FF2B5EF4-FFF2-40B4-BE49-F238E27FC236}">
                  <a16:creationId xmlns:a16="http://schemas.microsoft.com/office/drawing/2014/main" id="{00000000-0008-0000-0000-00000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25</xdr:col>
          <xdr:colOff>476250</xdr:colOff>
          <xdr:row>41</xdr:row>
          <xdr:rowOff>161925</xdr:rowOff>
        </xdr:from>
        <xdr:to>
          <xdr:col>25</xdr:col>
          <xdr:colOff>695325</xdr:colOff>
          <xdr:row>42</xdr:row>
          <xdr:rowOff>152400</xdr:rowOff>
        </xdr:to>
        <xdr:sp macro="" textlink="">
          <xdr:nvSpPr>
            <xdr:cNvPr id="4100" name="Check Box 4" hidden="1">
              <a:extLst>
                <a:ext uri="{63B3BB69-23CF-44E3-9099-C40C66FF867C}">
                  <a14:compatExt spid="_x0000_s4100"/>
                </a:ext>
                <a:ext uri="{FF2B5EF4-FFF2-40B4-BE49-F238E27FC236}">
                  <a16:creationId xmlns:a16="http://schemas.microsoft.com/office/drawing/2014/main" id="{00000000-0008-0000-0000-00000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25</xdr:col>
          <xdr:colOff>476250</xdr:colOff>
          <xdr:row>48</xdr:row>
          <xdr:rowOff>161925</xdr:rowOff>
        </xdr:from>
        <xdr:to>
          <xdr:col>25</xdr:col>
          <xdr:colOff>695325</xdr:colOff>
          <xdr:row>49</xdr:row>
          <xdr:rowOff>142875</xdr:rowOff>
        </xdr:to>
        <xdr:sp macro="" textlink="">
          <xdr:nvSpPr>
            <xdr:cNvPr id="4101" name="Check Box 5" hidden="1">
              <a:extLst>
                <a:ext uri="{63B3BB69-23CF-44E3-9099-C40C66FF867C}">
                  <a14:compatExt spid="_x0000_s4101"/>
                </a:ext>
                <a:ext uri="{FF2B5EF4-FFF2-40B4-BE49-F238E27FC236}">
                  <a16:creationId xmlns:a16="http://schemas.microsoft.com/office/drawing/2014/main" id="{00000000-0008-0000-0000-00000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476250</xdr:colOff>
          <xdr:row>49</xdr:row>
          <xdr:rowOff>161925</xdr:rowOff>
        </xdr:from>
        <xdr:to>
          <xdr:col>25</xdr:col>
          <xdr:colOff>695325</xdr:colOff>
          <xdr:row>50</xdr:row>
          <xdr:rowOff>152400</xdr:rowOff>
        </xdr:to>
        <xdr:sp macro="" textlink="">
          <xdr:nvSpPr>
            <xdr:cNvPr id="4102" name="Check Box 6" hidden="1">
              <a:extLst>
                <a:ext uri="{63B3BB69-23CF-44E3-9099-C40C66FF867C}">
                  <a14:compatExt spid="_x0000_s4102"/>
                </a:ext>
                <a:ext uri="{FF2B5EF4-FFF2-40B4-BE49-F238E27FC236}">
                  <a16:creationId xmlns:a16="http://schemas.microsoft.com/office/drawing/2014/main" id="{00000000-0008-0000-0000-00000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476250</xdr:colOff>
          <xdr:row>48</xdr:row>
          <xdr:rowOff>161925</xdr:rowOff>
        </xdr:from>
        <xdr:to>
          <xdr:col>25</xdr:col>
          <xdr:colOff>695325</xdr:colOff>
          <xdr:row>49</xdr:row>
          <xdr:rowOff>142875</xdr:rowOff>
        </xdr:to>
        <xdr:sp macro="" textlink="">
          <xdr:nvSpPr>
            <xdr:cNvPr id="4103" name="Check Box 7" hidden="1">
              <a:extLst>
                <a:ext uri="{63B3BB69-23CF-44E3-9099-C40C66FF867C}">
                  <a14:compatExt spid="_x0000_s4103"/>
                </a:ext>
                <a:ext uri="{FF2B5EF4-FFF2-40B4-BE49-F238E27FC236}">
                  <a16:creationId xmlns:a16="http://schemas.microsoft.com/office/drawing/2014/main" id="{00000000-0008-0000-0000-00000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25</xdr:col>
          <xdr:colOff>476250</xdr:colOff>
          <xdr:row>49</xdr:row>
          <xdr:rowOff>161925</xdr:rowOff>
        </xdr:from>
        <xdr:to>
          <xdr:col>25</xdr:col>
          <xdr:colOff>695325</xdr:colOff>
          <xdr:row>50</xdr:row>
          <xdr:rowOff>152400</xdr:rowOff>
        </xdr:to>
        <xdr:sp macro="" textlink="">
          <xdr:nvSpPr>
            <xdr:cNvPr id="4104" name="Check Box 8" hidden="1">
              <a:extLst>
                <a:ext uri="{63B3BB69-23CF-44E3-9099-C40C66FF867C}">
                  <a14:compatExt spid="_x0000_s4104"/>
                </a:ext>
                <a:ext uri="{FF2B5EF4-FFF2-40B4-BE49-F238E27FC236}">
                  <a16:creationId xmlns:a16="http://schemas.microsoft.com/office/drawing/2014/main" id="{00000000-0008-0000-0000-00000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24</xdr:col>
      <xdr:colOff>231955</xdr:colOff>
      <xdr:row>33</xdr:row>
      <xdr:rowOff>190659</xdr:rowOff>
    </xdr:from>
    <xdr:to>
      <xdr:col>24</xdr:col>
      <xdr:colOff>681955</xdr:colOff>
      <xdr:row>35</xdr:row>
      <xdr:rowOff>147684</xdr:rowOff>
    </xdr:to>
    <xdr:sp macro="" textlink="">
      <xdr:nvSpPr>
        <xdr:cNvPr id="24" name="Ellipse 23">
          <a:extLst>
            <a:ext uri="{FF2B5EF4-FFF2-40B4-BE49-F238E27FC236}">
              <a16:creationId xmlns:a16="http://schemas.microsoft.com/office/drawing/2014/main" id="{00000000-0008-0000-0000-000018000000}"/>
            </a:ext>
          </a:extLst>
        </xdr:cNvPr>
        <xdr:cNvSpPr/>
      </xdr:nvSpPr>
      <xdr:spPr>
        <a:xfrm>
          <a:off x="15976780" y="7086759"/>
          <a:ext cx="450000"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7</a:t>
          </a:r>
        </a:p>
      </xdr:txBody>
    </xdr:sp>
    <xdr:clientData/>
  </xdr:twoCellAnchor>
  <xdr:twoCellAnchor>
    <xdr:from>
      <xdr:col>12</xdr:col>
      <xdr:colOff>1005615</xdr:colOff>
      <xdr:row>22</xdr:row>
      <xdr:rowOff>89217</xdr:rowOff>
    </xdr:from>
    <xdr:to>
      <xdr:col>13</xdr:col>
      <xdr:colOff>84015</xdr:colOff>
      <xdr:row>24</xdr:row>
      <xdr:rowOff>93867</xdr:rowOff>
    </xdr:to>
    <xdr:sp macro="" textlink="">
      <xdr:nvSpPr>
        <xdr:cNvPr id="26" name="Ellipse 25">
          <a:extLst>
            <a:ext uri="{FF2B5EF4-FFF2-40B4-BE49-F238E27FC236}">
              <a16:creationId xmlns:a16="http://schemas.microsoft.com/office/drawing/2014/main" id="{00000000-0008-0000-0000-00001A000000}"/>
            </a:ext>
          </a:extLst>
        </xdr:cNvPr>
        <xdr:cNvSpPr/>
      </xdr:nvSpPr>
      <xdr:spPr>
        <a:xfrm>
          <a:off x="7977915" y="4832667"/>
          <a:ext cx="450000"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4</a:t>
          </a:r>
        </a:p>
      </xdr:txBody>
    </xdr:sp>
    <xdr:clientData/>
  </xdr:twoCellAnchor>
  <xdr:twoCellAnchor>
    <xdr:from>
      <xdr:col>1</xdr:col>
      <xdr:colOff>7937</xdr:colOff>
      <xdr:row>115</xdr:row>
      <xdr:rowOff>107181</xdr:rowOff>
    </xdr:from>
    <xdr:to>
      <xdr:col>35</xdr:col>
      <xdr:colOff>405342</xdr:colOff>
      <xdr:row>148</xdr:row>
      <xdr:rowOff>111953</xdr:rowOff>
    </xdr:to>
    <xdr:sp macro="" textlink="">
      <xdr:nvSpPr>
        <xdr:cNvPr id="27" name="Rechteck 26">
          <a:extLst>
            <a:ext uri="{FF2B5EF4-FFF2-40B4-BE49-F238E27FC236}">
              <a16:creationId xmlns:a16="http://schemas.microsoft.com/office/drawing/2014/main" id="{00000000-0008-0000-0000-00001B000000}"/>
            </a:ext>
          </a:extLst>
        </xdr:cNvPr>
        <xdr:cNvSpPr/>
      </xdr:nvSpPr>
      <xdr:spPr>
        <a:xfrm rot="5400000">
          <a:off x="9153785" y="12075084"/>
          <a:ext cx="8529647" cy="26043467"/>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mc:AlternateContent xmlns:mc="http://schemas.openxmlformats.org/markup-compatibility/2006">
    <mc:Choice xmlns:a14="http://schemas.microsoft.com/office/drawing/2010/main" Requires="a14">
      <xdr:twoCellAnchor editAs="oneCell">
        <xdr:from>
          <xdr:col>20</xdr:col>
          <xdr:colOff>9525</xdr:colOff>
          <xdr:row>29</xdr:row>
          <xdr:rowOff>19050</xdr:rowOff>
        </xdr:from>
        <xdr:to>
          <xdr:col>20</xdr:col>
          <xdr:colOff>228600</xdr:colOff>
          <xdr:row>29</xdr:row>
          <xdr:rowOff>171450</xdr:rowOff>
        </xdr:to>
        <xdr:sp macro="" textlink="">
          <xdr:nvSpPr>
            <xdr:cNvPr id="4136" name="Check Box 40" hidden="1">
              <a:extLst>
                <a:ext uri="{63B3BB69-23CF-44E3-9099-C40C66FF867C}">
                  <a14:compatExt spid="_x0000_s4136"/>
                </a:ext>
                <a:ext uri="{FF2B5EF4-FFF2-40B4-BE49-F238E27FC236}">
                  <a16:creationId xmlns:a16="http://schemas.microsoft.com/office/drawing/2014/main" id="{00000000-0008-0000-0000-00002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409575</xdr:colOff>
          <xdr:row>29</xdr:row>
          <xdr:rowOff>19050</xdr:rowOff>
        </xdr:from>
        <xdr:to>
          <xdr:col>20</xdr:col>
          <xdr:colOff>628650</xdr:colOff>
          <xdr:row>29</xdr:row>
          <xdr:rowOff>171450</xdr:rowOff>
        </xdr:to>
        <xdr:sp macro="" textlink="">
          <xdr:nvSpPr>
            <xdr:cNvPr id="4137" name="Check Box 41" hidden="1">
              <a:extLst>
                <a:ext uri="{63B3BB69-23CF-44E3-9099-C40C66FF867C}">
                  <a14:compatExt spid="_x0000_s4137"/>
                </a:ext>
                <a:ext uri="{FF2B5EF4-FFF2-40B4-BE49-F238E27FC236}">
                  <a16:creationId xmlns:a16="http://schemas.microsoft.com/office/drawing/2014/main" id="{00000000-0008-0000-0000-00002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30</xdr:row>
          <xdr:rowOff>9525</xdr:rowOff>
        </xdr:from>
        <xdr:to>
          <xdr:col>20</xdr:col>
          <xdr:colOff>209550</xdr:colOff>
          <xdr:row>30</xdr:row>
          <xdr:rowOff>171450</xdr:rowOff>
        </xdr:to>
        <xdr:sp macro="" textlink="">
          <xdr:nvSpPr>
            <xdr:cNvPr id="4140" name="Check Box 44" hidden="1">
              <a:extLst>
                <a:ext uri="{63B3BB69-23CF-44E3-9099-C40C66FF867C}">
                  <a14:compatExt spid="_x0000_s4140"/>
                </a:ext>
                <a:ext uri="{FF2B5EF4-FFF2-40B4-BE49-F238E27FC236}">
                  <a16:creationId xmlns:a16="http://schemas.microsoft.com/office/drawing/2014/main" id="{00000000-0008-0000-0000-00002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24</xdr:col>
      <xdr:colOff>285751</xdr:colOff>
      <xdr:row>22</xdr:row>
      <xdr:rowOff>71439</xdr:rowOff>
    </xdr:from>
    <xdr:to>
      <xdr:col>25</xdr:col>
      <xdr:colOff>1164</xdr:colOff>
      <xdr:row>24</xdr:row>
      <xdr:rowOff>76089</xdr:rowOff>
    </xdr:to>
    <xdr:sp macro="" textlink="">
      <xdr:nvSpPr>
        <xdr:cNvPr id="66" name="Ellipse 65">
          <a:extLst>
            <a:ext uri="{FF2B5EF4-FFF2-40B4-BE49-F238E27FC236}">
              <a16:creationId xmlns:a16="http://schemas.microsoft.com/office/drawing/2014/main" id="{00000000-0008-0000-0000-000042000000}"/>
            </a:ext>
          </a:extLst>
        </xdr:cNvPr>
        <xdr:cNvSpPr/>
      </xdr:nvSpPr>
      <xdr:spPr>
        <a:xfrm>
          <a:off x="16030576" y="4814889"/>
          <a:ext cx="448838"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5</a:t>
          </a:r>
        </a:p>
      </xdr:txBody>
    </xdr:sp>
    <xdr:clientData/>
  </xdr:twoCellAnchor>
  <xdr:twoCellAnchor>
    <xdr:from>
      <xdr:col>0</xdr:col>
      <xdr:colOff>130969</xdr:colOff>
      <xdr:row>22</xdr:row>
      <xdr:rowOff>107157</xdr:rowOff>
    </xdr:from>
    <xdr:to>
      <xdr:col>1</xdr:col>
      <xdr:colOff>209494</xdr:colOff>
      <xdr:row>24</xdr:row>
      <xdr:rowOff>111807</xdr:rowOff>
    </xdr:to>
    <xdr:sp macro="" textlink="">
      <xdr:nvSpPr>
        <xdr:cNvPr id="67" name="Ellipse 66">
          <a:extLst>
            <a:ext uri="{FF2B5EF4-FFF2-40B4-BE49-F238E27FC236}">
              <a16:creationId xmlns:a16="http://schemas.microsoft.com/office/drawing/2014/main" id="{00000000-0008-0000-0000-000043000000}"/>
            </a:ext>
          </a:extLst>
        </xdr:cNvPr>
        <xdr:cNvSpPr/>
      </xdr:nvSpPr>
      <xdr:spPr>
        <a:xfrm>
          <a:off x="130969" y="4850607"/>
          <a:ext cx="450000"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3</a:t>
          </a:r>
        </a:p>
      </xdr:txBody>
    </xdr:sp>
    <xdr:clientData/>
  </xdr:twoCellAnchor>
  <mc:AlternateContent xmlns:mc="http://schemas.openxmlformats.org/markup-compatibility/2006">
    <mc:Choice xmlns:a14="http://schemas.microsoft.com/office/drawing/2010/main" Requires="a14">
      <xdr:twoCellAnchor editAs="oneCell">
        <xdr:from>
          <xdr:col>20</xdr:col>
          <xdr:colOff>409575</xdr:colOff>
          <xdr:row>30</xdr:row>
          <xdr:rowOff>9525</xdr:rowOff>
        </xdr:from>
        <xdr:to>
          <xdr:col>20</xdr:col>
          <xdr:colOff>628650</xdr:colOff>
          <xdr:row>30</xdr:row>
          <xdr:rowOff>171450</xdr:rowOff>
        </xdr:to>
        <xdr:sp macro="" textlink="">
          <xdr:nvSpPr>
            <xdr:cNvPr id="4143" name="Check Box 47" hidden="1">
              <a:extLst>
                <a:ext uri="{63B3BB69-23CF-44E3-9099-C40C66FF867C}">
                  <a14:compatExt spid="_x0000_s4143"/>
                </a:ext>
                <a:ext uri="{FF2B5EF4-FFF2-40B4-BE49-F238E27FC236}">
                  <a16:creationId xmlns:a16="http://schemas.microsoft.com/office/drawing/2014/main" id="{00000000-0008-0000-0000-00002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19</xdr:col>
      <xdr:colOff>24605</xdr:colOff>
      <xdr:row>84</xdr:row>
      <xdr:rowOff>78574</xdr:rowOff>
    </xdr:from>
    <xdr:to>
      <xdr:col>24</xdr:col>
      <xdr:colOff>470924</xdr:colOff>
      <xdr:row>104</xdr:row>
      <xdr:rowOff>103606</xdr:rowOff>
    </xdr:to>
    <xdr:graphicFrame macro="">
      <xdr:nvGraphicFramePr>
        <xdr:cNvPr id="53" name="Diagramm 52">
          <a:extLst>
            <a:ext uri="{FF2B5EF4-FFF2-40B4-BE49-F238E27FC236}">
              <a16:creationId xmlns:a16="http://schemas.microsoft.com/office/drawing/2014/main" id="{00000000-0008-0000-0000-00003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mc:AlternateContent xmlns:mc="http://schemas.openxmlformats.org/markup-compatibility/2006">
    <mc:Choice xmlns:a14="http://schemas.microsoft.com/office/drawing/2010/main" Requires="a14">
      <xdr:twoCellAnchor editAs="oneCell">
        <xdr:from>
          <xdr:col>26</xdr:col>
          <xdr:colOff>428625</xdr:colOff>
          <xdr:row>62</xdr:row>
          <xdr:rowOff>161925</xdr:rowOff>
        </xdr:from>
        <xdr:to>
          <xdr:col>26</xdr:col>
          <xdr:colOff>647700</xdr:colOff>
          <xdr:row>63</xdr:row>
          <xdr:rowOff>142875</xdr:rowOff>
        </xdr:to>
        <xdr:sp macro="" textlink="">
          <xdr:nvSpPr>
            <xdr:cNvPr id="4154" name="Check Box 7" hidden="1">
              <a:extLst>
                <a:ext uri="{63B3BB69-23CF-44E3-9099-C40C66FF867C}">
                  <a14:compatExt spid="_x0000_s4154"/>
                </a:ext>
                <a:ext uri="{FF2B5EF4-FFF2-40B4-BE49-F238E27FC236}">
                  <a16:creationId xmlns:a16="http://schemas.microsoft.com/office/drawing/2014/main" id="{00000000-0008-0000-0000-00003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29</xdr:col>
          <xdr:colOff>476250</xdr:colOff>
          <xdr:row>62</xdr:row>
          <xdr:rowOff>161925</xdr:rowOff>
        </xdr:from>
        <xdr:to>
          <xdr:col>29</xdr:col>
          <xdr:colOff>695325</xdr:colOff>
          <xdr:row>63</xdr:row>
          <xdr:rowOff>152400</xdr:rowOff>
        </xdr:to>
        <xdr:sp macro="" textlink="">
          <xdr:nvSpPr>
            <xdr:cNvPr id="4155" name="Check Box 8" hidden="1">
              <a:extLst>
                <a:ext uri="{63B3BB69-23CF-44E3-9099-C40C66FF867C}">
                  <a14:compatExt spid="_x0000_s4155"/>
                </a:ext>
                <a:ext uri="{FF2B5EF4-FFF2-40B4-BE49-F238E27FC236}">
                  <a16:creationId xmlns:a16="http://schemas.microsoft.com/office/drawing/2014/main" id="{00000000-0008-0000-0000-00003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9</xdr:col>
      <xdr:colOff>321720</xdr:colOff>
      <xdr:row>3</xdr:row>
      <xdr:rowOff>80010</xdr:rowOff>
    </xdr:from>
    <xdr:to>
      <xdr:col>11</xdr:col>
      <xdr:colOff>32370</xdr:colOff>
      <xdr:row>5</xdr:row>
      <xdr:rowOff>34654</xdr:rowOff>
    </xdr:to>
    <xdr:sp macro="" textlink="">
      <xdr:nvSpPr>
        <xdr:cNvPr id="29" name="Ellipse 28">
          <a:extLst>
            <a:ext uri="{FF2B5EF4-FFF2-40B4-BE49-F238E27FC236}">
              <a16:creationId xmlns:a16="http://schemas.microsoft.com/office/drawing/2014/main" id="{00000000-0008-0000-0100-00001D000000}"/>
            </a:ext>
          </a:extLst>
        </xdr:cNvPr>
        <xdr:cNvSpPr/>
      </xdr:nvSpPr>
      <xdr:spPr>
        <a:xfrm>
          <a:off x="6465345" y="1151573"/>
          <a:ext cx="448838"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2</a:t>
          </a:r>
        </a:p>
      </xdr:txBody>
    </xdr:sp>
    <xdr:clientData/>
  </xdr:twoCellAnchor>
  <xdr:twoCellAnchor>
    <xdr:from>
      <xdr:col>0</xdr:col>
      <xdr:colOff>127410</xdr:colOff>
      <xdr:row>3</xdr:row>
      <xdr:rowOff>80010</xdr:rowOff>
    </xdr:from>
    <xdr:to>
      <xdr:col>1</xdr:col>
      <xdr:colOff>209550</xdr:colOff>
      <xdr:row>5</xdr:row>
      <xdr:rowOff>34654</xdr:rowOff>
    </xdr:to>
    <xdr:sp macro="" textlink="">
      <xdr:nvSpPr>
        <xdr:cNvPr id="28" name="Ellipse 27">
          <a:extLst>
            <a:ext uri="{FF2B5EF4-FFF2-40B4-BE49-F238E27FC236}">
              <a16:creationId xmlns:a16="http://schemas.microsoft.com/office/drawing/2014/main" id="{00000000-0008-0000-0100-00001C000000}"/>
            </a:ext>
          </a:extLst>
        </xdr:cNvPr>
        <xdr:cNvSpPr/>
      </xdr:nvSpPr>
      <xdr:spPr>
        <a:xfrm>
          <a:off x="127410" y="1151573"/>
          <a:ext cx="451234"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1</a:t>
          </a:r>
        </a:p>
      </xdr:txBody>
    </xdr:sp>
    <xdr:clientData/>
  </xdr:twoCellAnchor>
  <xdr:twoCellAnchor>
    <xdr:from>
      <xdr:col>0</xdr:col>
      <xdr:colOff>127410</xdr:colOff>
      <xdr:row>33</xdr:row>
      <xdr:rowOff>59690</xdr:rowOff>
    </xdr:from>
    <xdr:to>
      <xdr:col>1</xdr:col>
      <xdr:colOff>209550</xdr:colOff>
      <xdr:row>34</xdr:row>
      <xdr:rowOff>181022</xdr:rowOff>
    </xdr:to>
    <xdr:sp macro="" textlink="">
      <xdr:nvSpPr>
        <xdr:cNvPr id="27" name="Ellipse 26">
          <a:extLst>
            <a:ext uri="{FF2B5EF4-FFF2-40B4-BE49-F238E27FC236}">
              <a16:creationId xmlns:a16="http://schemas.microsoft.com/office/drawing/2014/main" id="{00000000-0008-0000-0100-00001B000000}"/>
            </a:ext>
          </a:extLst>
        </xdr:cNvPr>
        <xdr:cNvSpPr/>
      </xdr:nvSpPr>
      <xdr:spPr>
        <a:xfrm>
          <a:off x="127410" y="6941503"/>
          <a:ext cx="451234"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6</a:t>
          </a:r>
        </a:p>
      </xdr:txBody>
    </xdr:sp>
    <xdr:clientData/>
  </xdr:twoCellAnchor>
  <xdr:twoCellAnchor>
    <xdr:from>
      <xdr:col>0</xdr:col>
      <xdr:colOff>47627</xdr:colOff>
      <xdr:row>84</xdr:row>
      <xdr:rowOff>53487</xdr:rowOff>
    </xdr:from>
    <xdr:to>
      <xdr:col>6</xdr:col>
      <xdr:colOff>1005872</xdr:colOff>
      <xdr:row>104</xdr:row>
      <xdr:rowOff>151362</xdr:rowOff>
    </xdr:to>
    <xdr:graphicFrame macro="">
      <xdr:nvGraphicFramePr>
        <xdr:cNvPr id="5" name="Diagramm 4">
          <a:extLst>
            <a:ext uri="{FF2B5EF4-FFF2-40B4-BE49-F238E27FC236}">
              <a16:creationId xmlns:a16="http://schemas.microsoft.com/office/drawing/2014/main" id="{00000000-0008-0000-0100-000005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1027908</xdr:colOff>
      <xdr:row>84</xdr:row>
      <xdr:rowOff>53486</xdr:rowOff>
    </xdr:from>
    <xdr:to>
      <xdr:col>14</xdr:col>
      <xdr:colOff>326600</xdr:colOff>
      <xdr:row>104</xdr:row>
      <xdr:rowOff>151361</xdr:rowOff>
    </xdr:to>
    <xdr:graphicFrame macro="">
      <xdr:nvGraphicFramePr>
        <xdr:cNvPr id="6" name="Diagramm 5">
          <a:extLst>
            <a:ext uri="{FF2B5EF4-FFF2-40B4-BE49-F238E27FC236}">
              <a16:creationId xmlns:a16="http://schemas.microsoft.com/office/drawing/2014/main" id="{00000000-0008-0000-0100-000006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oneCellAnchor>
    <xdr:from>
      <xdr:col>0</xdr:col>
      <xdr:colOff>51892</xdr:colOff>
      <xdr:row>85</xdr:row>
      <xdr:rowOff>10161</xdr:rowOff>
    </xdr:from>
    <xdr:ext cx="4527843" cy="254557"/>
    <xdr:sp macro="" textlink="">
      <xdr:nvSpPr>
        <xdr:cNvPr id="32" name="Textfeld 31">
          <a:extLst>
            <a:ext uri="{FF2B5EF4-FFF2-40B4-BE49-F238E27FC236}">
              <a16:creationId xmlns:a16="http://schemas.microsoft.com/office/drawing/2014/main" id="{00000000-0008-0000-0100-000020000000}"/>
            </a:ext>
          </a:extLst>
        </xdr:cNvPr>
        <xdr:cNvSpPr txBox="1"/>
      </xdr:nvSpPr>
      <xdr:spPr>
        <a:xfrm>
          <a:off x="51892" y="16059786"/>
          <a:ext cx="4527843" cy="2545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lang="de-DE" sz="1100" b="1">
              <a:latin typeface="Arial" panose="020B0604020202020204" pitchFamily="34" charset="0"/>
              <a:cs typeface="Arial" panose="020B0604020202020204" pitchFamily="34" charset="0"/>
            </a:rPr>
            <a:t>Zahlung</a:t>
          </a:r>
          <a:r>
            <a:rPr lang="de-DE" sz="1100" b="1" baseline="0">
              <a:latin typeface="Arial" panose="020B0604020202020204" pitchFamily="34" charset="0"/>
              <a:cs typeface="Arial" panose="020B0604020202020204" pitchFamily="34" charset="0"/>
            </a:rPr>
            <a:t> Lotteriegesellschaft, Gesamtausgaben Kanton, Differenz</a:t>
          </a:r>
          <a:endParaRPr lang="de-DE" sz="1100" b="1">
            <a:latin typeface="Arial" panose="020B0604020202020204" pitchFamily="34" charset="0"/>
            <a:cs typeface="Arial" panose="020B0604020202020204" pitchFamily="34" charset="0"/>
          </a:endParaRPr>
        </a:p>
      </xdr:txBody>
    </xdr:sp>
    <xdr:clientData/>
  </xdr:oneCellAnchor>
  <xdr:oneCellAnchor>
    <xdr:from>
      <xdr:col>7</xdr:col>
      <xdr:colOff>1127509</xdr:colOff>
      <xdr:row>85</xdr:row>
      <xdr:rowOff>14130</xdr:rowOff>
    </xdr:from>
    <xdr:ext cx="1870257" cy="254557"/>
    <xdr:sp macro="" textlink="">
      <xdr:nvSpPr>
        <xdr:cNvPr id="33" name="Textfeld 32">
          <a:extLst>
            <a:ext uri="{FF2B5EF4-FFF2-40B4-BE49-F238E27FC236}">
              <a16:creationId xmlns:a16="http://schemas.microsoft.com/office/drawing/2014/main" id="{00000000-0008-0000-0100-000021000000}"/>
            </a:ext>
          </a:extLst>
        </xdr:cNvPr>
        <xdr:cNvSpPr txBox="1"/>
      </xdr:nvSpPr>
      <xdr:spPr>
        <a:xfrm>
          <a:off x="5794759" y="16063755"/>
          <a:ext cx="1870257" cy="2545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lang="de-DE" sz="1100" b="1">
              <a:latin typeface="Arial" panose="020B0604020202020204" pitchFamily="34" charset="0"/>
              <a:cs typeface="Arial" panose="020B0604020202020204" pitchFamily="34" charset="0"/>
            </a:rPr>
            <a:t>Präventionsabgabefonds</a:t>
          </a:r>
        </a:p>
      </xdr:txBody>
    </xdr:sp>
    <xdr:clientData/>
  </xdr:oneCellAnchor>
  <xdr:twoCellAnchor>
    <xdr:from>
      <xdr:col>14</xdr:col>
      <xdr:colOff>353217</xdr:colOff>
      <xdr:row>84</xdr:row>
      <xdr:rowOff>53504</xdr:rowOff>
    </xdr:from>
    <xdr:to>
      <xdr:col>20</xdr:col>
      <xdr:colOff>136092</xdr:colOff>
      <xdr:row>104</xdr:row>
      <xdr:rowOff>151379</xdr:rowOff>
    </xdr:to>
    <xdr:graphicFrame macro="">
      <xdr:nvGraphicFramePr>
        <xdr:cNvPr id="4" name="Diagramm 3">
          <a:extLst>
            <a:ext uri="{FF2B5EF4-FFF2-40B4-BE49-F238E27FC236}">
              <a16:creationId xmlns:a16="http://schemas.microsoft.com/office/drawing/2014/main" id="{00000000-0008-0000-01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oneCellAnchor>
    <xdr:from>
      <xdr:col>14</xdr:col>
      <xdr:colOff>317839</xdr:colOff>
      <xdr:row>85</xdr:row>
      <xdr:rowOff>26828</xdr:rowOff>
    </xdr:from>
    <xdr:ext cx="4332020" cy="254557"/>
    <xdr:sp macro="" textlink="">
      <xdr:nvSpPr>
        <xdr:cNvPr id="30" name="Textfeld 29">
          <a:extLst>
            <a:ext uri="{FF2B5EF4-FFF2-40B4-BE49-F238E27FC236}">
              <a16:creationId xmlns:a16="http://schemas.microsoft.com/office/drawing/2014/main" id="{00000000-0008-0000-0100-00001E000000}"/>
            </a:ext>
          </a:extLst>
        </xdr:cNvPr>
        <xdr:cNvSpPr txBox="1"/>
      </xdr:nvSpPr>
      <xdr:spPr>
        <a:xfrm>
          <a:off x="8783183" y="16076453"/>
          <a:ext cx="4332020" cy="2545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lang="de-DE" sz="1100" b="1">
              <a:latin typeface="Arial" panose="020B0604020202020204" pitchFamily="34" charset="0"/>
              <a:cs typeface="Arial" panose="020B0604020202020204" pitchFamily="34" charset="0"/>
            </a:rPr>
            <a:t>Verwendung der Präventionsabgabe nach Leistungskategorie</a:t>
          </a:r>
        </a:p>
      </xdr:txBody>
    </xdr:sp>
    <xdr:clientData/>
  </xdr:oneCellAnchor>
  <mc:AlternateContent xmlns:mc="http://schemas.openxmlformats.org/markup-compatibility/2006">
    <mc:Choice xmlns:a14="http://schemas.microsoft.com/office/drawing/2010/main" Requires="a14">
      <xdr:twoCellAnchor editAs="oneCell">
        <xdr:from>
          <xdr:col>25</xdr:col>
          <xdr:colOff>476250</xdr:colOff>
          <xdr:row>48</xdr:row>
          <xdr:rowOff>161925</xdr:rowOff>
        </xdr:from>
        <xdr:to>
          <xdr:col>25</xdr:col>
          <xdr:colOff>685800</xdr:colOff>
          <xdr:row>49</xdr:row>
          <xdr:rowOff>161925</xdr:rowOff>
        </xdr:to>
        <xdr:sp macro="" textlink="">
          <xdr:nvSpPr>
            <xdr:cNvPr id="1074" name="Check Box 50" hidden="1">
              <a:extLst>
                <a:ext uri="{63B3BB69-23CF-44E3-9099-C40C66FF867C}">
                  <a14:compatExt spid="_x0000_s1074"/>
                </a:ext>
                <a:ext uri="{FF2B5EF4-FFF2-40B4-BE49-F238E27FC236}">
                  <a16:creationId xmlns:a16="http://schemas.microsoft.com/office/drawing/2014/main" id="{00000000-0008-0000-0100-00003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476250</xdr:colOff>
          <xdr:row>48</xdr:row>
          <xdr:rowOff>161925</xdr:rowOff>
        </xdr:from>
        <xdr:to>
          <xdr:col>25</xdr:col>
          <xdr:colOff>685800</xdr:colOff>
          <xdr:row>49</xdr:row>
          <xdr:rowOff>161925</xdr:rowOff>
        </xdr:to>
        <xdr:sp macro="" textlink="">
          <xdr:nvSpPr>
            <xdr:cNvPr id="1075" name="Check Box 51" hidden="1">
              <a:extLst>
                <a:ext uri="{63B3BB69-23CF-44E3-9099-C40C66FF867C}">
                  <a14:compatExt spid="_x0000_s1075"/>
                </a:ext>
                <a:ext uri="{FF2B5EF4-FFF2-40B4-BE49-F238E27FC236}">
                  <a16:creationId xmlns:a16="http://schemas.microsoft.com/office/drawing/2014/main" id="{00000000-0008-0000-0100-00003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25</xdr:col>
          <xdr:colOff>476250</xdr:colOff>
          <xdr:row>39</xdr:row>
          <xdr:rowOff>161925</xdr:rowOff>
        </xdr:from>
        <xdr:to>
          <xdr:col>25</xdr:col>
          <xdr:colOff>685800</xdr:colOff>
          <xdr:row>41</xdr:row>
          <xdr:rowOff>0</xdr:rowOff>
        </xdr:to>
        <xdr:sp macro="" textlink="">
          <xdr:nvSpPr>
            <xdr:cNvPr id="1076" name="Check Box 52" hidden="1">
              <a:extLst>
                <a:ext uri="{63B3BB69-23CF-44E3-9099-C40C66FF867C}">
                  <a14:compatExt spid="_x0000_s1076"/>
                </a:ext>
                <a:ext uri="{FF2B5EF4-FFF2-40B4-BE49-F238E27FC236}">
                  <a16:creationId xmlns:a16="http://schemas.microsoft.com/office/drawing/2014/main" id="{00000000-0008-0000-0100-00003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25</xdr:col>
          <xdr:colOff>476250</xdr:colOff>
          <xdr:row>41</xdr:row>
          <xdr:rowOff>161925</xdr:rowOff>
        </xdr:from>
        <xdr:to>
          <xdr:col>25</xdr:col>
          <xdr:colOff>685800</xdr:colOff>
          <xdr:row>43</xdr:row>
          <xdr:rowOff>0</xdr:rowOff>
        </xdr:to>
        <xdr:sp macro="" textlink="">
          <xdr:nvSpPr>
            <xdr:cNvPr id="1077" name="Check Box 53" hidden="1">
              <a:extLst>
                <a:ext uri="{63B3BB69-23CF-44E3-9099-C40C66FF867C}">
                  <a14:compatExt spid="_x0000_s1077"/>
                </a:ext>
                <a:ext uri="{FF2B5EF4-FFF2-40B4-BE49-F238E27FC236}">
                  <a16:creationId xmlns:a16="http://schemas.microsoft.com/office/drawing/2014/main" id="{00000000-0008-0000-0100-00003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25</xdr:col>
          <xdr:colOff>476250</xdr:colOff>
          <xdr:row>48</xdr:row>
          <xdr:rowOff>161925</xdr:rowOff>
        </xdr:from>
        <xdr:to>
          <xdr:col>25</xdr:col>
          <xdr:colOff>685800</xdr:colOff>
          <xdr:row>50</xdr:row>
          <xdr:rowOff>0</xdr:rowOff>
        </xdr:to>
        <xdr:sp macro="" textlink="">
          <xdr:nvSpPr>
            <xdr:cNvPr id="1079" name="Check Box 55" hidden="1">
              <a:extLst>
                <a:ext uri="{63B3BB69-23CF-44E3-9099-C40C66FF867C}">
                  <a14:compatExt spid="_x0000_s1079"/>
                </a:ext>
                <a:ext uri="{FF2B5EF4-FFF2-40B4-BE49-F238E27FC236}">
                  <a16:creationId xmlns:a16="http://schemas.microsoft.com/office/drawing/2014/main" id="{00000000-0008-0000-0100-00003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476250</xdr:colOff>
          <xdr:row>48</xdr:row>
          <xdr:rowOff>161925</xdr:rowOff>
        </xdr:from>
        <xdr:to>
          <xdr:col>25</xdr:col>
          <xdr:colOff>685800</xdr:colOff>
          <xdr:row>50</xdr:row>
          <xdr:rowOff>0</xdr:rowOff>
        </xdr:to>
        <xdr:sp macro="" textlink="">
          <xdr:nvSpPr>
            <xdr:cNvPr id="1081" name="Check Box 57" hidden="1">
              <a:extLst>
                <a:ext uri="{63B3BB69-23CF-44E3-9099-C40C66FF867C}">
                  <a14:compatExt spid="_x0000_s1081"/>
                </a:ext>
                <a:ext uri="{FF2B5EF4-FFF2-40B4-BE49-F238E27FC236}">
                  <a16:creationId xmlns:a16="http://schemas.microsoft.com/office/drawing/2014/main" id="{00000000-0008-0000-0100-00003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24</xdr:col>
      <xdr:colOff>243862</xdr:colOff>
      <xdr:row>33</xdr:row>
      <xdr:rowOff>83504</xdr:rowOff>
    </xdr:from>
    <xdr:to>
      <xdr:col>24</xdr:col>
      <xdr:colOff>693862</xdr:colOff>
      <xdr:row>35</xdr:row>
      <xdr:rowOff>14336</xdr:rowOff>
    </xdr:to>
    <xdr:sp macro="" textlink="">
      <xdr:nvSpPr>
        <xdr:cNvPr id="39" name="Ellipse 38">
          <a:extLst>
            <a:ext uri="{FF2B5EF4-FFF2-40B4-BE49-F238E27FC236}">
              <a16:creationId xmlns:a16="http://schemas.microsoft.com/office/drawing/2014/main" id="{00000000-0008-0000-0100-000027000000}"/>
            </a:ext>
          </a:extLst>
        </xdr:cNvPr>
        <xdr:cNvSpPr/>
      </xdr:nvSpPr>
      <xdr:spPr>
        <a:xfrm>
          <a:off x="15983925" y="6965317"/>
          <a:ext cx="450000"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7</a:t>
          </a:r>
        </a:p>
      </xdr:txBody>
    </xdr:sp>
    <xdr:clientData/>
  </xdr:twoCellAnchor>
  <xdr:twoCellAnchor>
    <xdr:from>
      <xdr:col>0</xdr:col>
      <xdr:colOff>127410</xdr:colOff>
      <xdr:row>22</xdr:row>
      <xdr:rowOff>88265</xdr:rowOff>
    </xdr:from>
    <xdr:to>
      <xdr:col>1</xdr:col>
      <xdr:colOff>209550</xdr:colOff>
      <xdr:row>24</xdr:row>
      <xdr:rowOff>90533</xdr:rowOff>
    </xdr:to>
    <xdr:sp macro="" textlink="">
      <xdr:nvSpPr>
        <xdr:cNvPr id="31" name="Ellipse 30">
          <a:extLst>
            <a:ext uri="{FF2B5EF4-FFF2-40B4-BE49-F238E27FC236}">
              <a16:creationId xmlns:a16="http://schemas.microsoft.com/office/drawing/2014/main" id="{00000000-0008-0000-0100-00001F000000}"/>
            </a:ext>
          </a:extLst>
        </xdr:cNvPr>
        <xdr:cNvSpPr/>
      </xdr:nvSpPr>
      <xdr:spPr>
        <a:xfrm>
          <a:off x="127410" y="4815046"/>
          <a:ext cx="451234"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3</a:t>
          </a:r>
        </a:p>
      </xdr:txBody>
    </xdr:sp>
    <xdr:clientData/>
  </xdr:twoCellAnchor>
  <xdr:twoCellAnchor>
    <xdr:from>
      <xdr:col>12</xdr:col>
      <xdr:colOff>1053240</xdr:colOff>
      <xdr:row>22</xdr:row>
      <xdr:rowOff>65404</xdr:rowOff>
    </xdr:from>
    <xdr:to>
      <xdr:col>14</xdr:col>
      <xdr:colOff>30465</xdr:colOff>
      <xdr:row>24</xdr:row>
      <xdr:rowOff>67672</xdr:rowOff>
    </xdr:to>
    <xdr:sp macro="" textlink="">
      <xdr:nvSpPr>
        <xdr:cNvPr id="35" name="Ellipse 34">
          <a:extLst>
            <a:ext uri="{FF2B5EF4-FFF2-40B4-BE49-F238E27FC236}">
              <a16:creationId xmlns:a16="http://schemas.microsoft.com/office/drawing/2014/main" id="{00000000-0008-0000-0100-000023000000}"/>
            </a:ext>
          </a:extLst>
        </xdr:cNvPr>
        <xdr:cNvSpPr/>
      </xdr:nvSpPr>
      <xdr:spPr>
        <a:xfrm>
          <a:off x="8042209" y="4792185"/>
          <a:ext cx="453600"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4</a:t>
          </a:r>
        </a:p>
      </xdr:txBody>
    </xdr:sp>
    <xdr:clientData/>
  </xdr:twoCellAnchor>
  <xdr:twoCellAnchor>
    <xdr:from>
      <xdr:col>0</xdr:col>
      <xdr:colOff>0</xdr:colOff>
      <xdr:row>113</xdr:row>
      <xdr:rowOff>65882</xdr:rowOff>
    </xdr:from>
    <xdr:to>
      <xdr:col>20</xdr:col>
      <xdr:colOff>1390650</xdr:colOff>
      <xdr:row>132</xdr:row>
      <xdr:rowOff>43656</xdr:rowOff>
    </xdr:to>
    <xdr:sp macro="" textlink="">
      <xdr:nvSpPr>
        <xdr:cNvPr id="2" name="Rechteck 1">
          <a:extLst>
            <a:ext uri="{FF2B5EF4-FFF2-40B4-BE49-F238E27FC236}">
              <a16:creationId xmlns:a16="http://schemas.microsoft.com/office/drawing/2014/main" id="{00000000-0008-0000-0100-000002000000}"/>
            </a:ext>
          </a:extLst>
        </xdr:cNvPr>
        <xdr:cNvSpPr/>
      </xdr:nvSpPr>
      <xdr:spPr>
        <a:xfrm>
          <a:off x="0" y="20512882"/>
          <a:ext cx="14892338" cy="2843212"/>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xdr:twoCellAnchor>
    <xdr:from>
      <xdr:col>24</xdr:col>
      <xdr:colOff>247651</xdr:colOff>
      <xdr:row>22</xdr:row>
      <xdr:rowOff>109539</xdr:rowOff>
    </xdr:from>
    <xdr:to>
      <xdr:col>24</xdr:col>
      <xdr:colOff>696489</xdr:colOff>
      <xdr:row>24</xdr:row>
      <xdr:rowOff>111807</xdr:rowOff>
    </xdr:to>
    <xdr:sp macro="" textlink="">
      <xdr:nvSpPr>
        <xdr:cNvPr id="34" name="Ellipse 33">
          <a:extLst>
            <a:ext uri="{FF2B5EF4-FFF2-40B4-BE49-F238E27FC236}">
              <a16:creationId xmlns:a16="http://schemas.microsoft.com/office/drawing/2014/main" id="{00000000-0008-0000-0100-000022000000}"/>
            </a:ext>
          </a:extLst>
        </xdr:cNvPr>
        <xdr:cNvSpPr/>
      </xdr:nvSpPr>
      <xdr:spPr>
        <a:xfrm>
          <a:off x="15987714" y="4836320"/>
          <a:ext cx="448838"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5</a:t>
          </a:r>
        </a:p>
      </xdr:txBody>
    </xdr:sp>
    <xdr:clientData/>
  </xdr:twoCellAnchor>
  <mc:AlternateContent xmlns:mc="http://schemas.openxmlformats.org/markup-compatibility/2006">
    <mc:Choice xmlns:a14="http://schemas.microsoft.com/office/drawing/2010/main" Requires="a14">
      <xdr:twoCellAnchor editAs="oneCell">
        <xdr:from>
          <xdr:col>19</xdr:col>
          <xdr:colOff>28575</xdr:colOff>
          <xdr:row>29</xdr:row>
          <xdr:rowOff>19050</xdr:rowOff>
        </xdr:from>
        <xdr:to>
          <xdr:col>20</xdr:col>
          <xdr:colOff>142875</xdr:colOff>
          <xdr:row>29</xdr:row>
          <xdr:rowOff>180975</xdr:rowOff>
        </xdr:to>
        <xdr:sp macro="" textlink="">
          <xdr:nvSpPr>
            <xdr:cNvPr id="1086" name="Check Box 62" hidden="1">
              <a:extLst>
                <a:ext uri="{63B3BB69-23CF-44E3-9099-C40C66FF867C}">
                  <a14:compatExt spid="_x0000_s1086"/>
                </a:ext>
                <a:ext uri="{FF2B5EF4-FFF2-40B4-BE49-F238E27FC236}">
                  <a16:creationId xmlns:a16="http://schemas.microsoft.com/office/drawing/2014/main" id="{00000000-0008-0000-0100-00003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438150</xdr:colOff>
          <xdr:row>29</xdr:row>
          <xdr:rowOff>19050</xdr:rowOff>
        </xdr:from>
        <xdr:to>
          <xdr:col>20</xdr:col>
          <xdr:colOff>657225</xdr:colOff>
          <xdr:row>29</xdr:row>
          <xdr:rowOff>180975</xdr:rowOff>
        </xdr:to>
        <xdr:sp macro="" textlink="">
          <xdr:nvSpPr>
            <xdr:cNvPr id="1087" name="Check Box 63" hidden="1">
              <a:extLst>
                <a:ext uri="{63B3BB69-23CF-44E3-9099-C40C66FF867C}">
                  <a14:compatExt spid="_x0000_s1087"/>
                </a:ext>
                <a:ext uri="{FF2B5EF4-FFF2-40B4-BE49-F238E27FC236}">
                  <a16:creationId xmlns:a16="http://schemas.microsoft.com/office/drawing/2014/main" id="{00000000-0008-0000-0100-00003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438150</xdr:colOff>
          <xdr:row>30</xdr:row>
          <xdr:rowOff>28575</xdr:rowOff>
        </xdr:from>
        <xdr:to>
          <xdr:col>20</xdr:col>
          <xdr:colOff>657225</xdr:colOff>
          <xdr:row>31</xdr:row>
          <xdr:rowOff>0</xdr:rowOff>
        </xdr:to>
        <xdr:sp macro="" textlink="">
          <xdr:nvSpPr>
            <xdr:cNvPr id="1088" name="Check Box 64" hidden="1">
              <a:extLst>
                <a:ext uri="{63B3BB69-23CF-44E3-9099-C40C66FF867C}">
                  <a14:compatExt spid="_x0000_s1088"/>
                </a:ext>
                <a:ext uri="{FF2B5EF4-FFF2-40B4-BE49-F238E27FC236}">
                  <a16:creationId xmlns:a16="http://schemas.microsoft.com/office/drawing/2014/main" id="{00000000-0008-0000-0100-00004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30</xdr:row>
          <xdr:rowOff>19050</xdr:rowOff>
        </xdr:from>
        <xdr:to>
          <xdr:col>20</xdr:col>
          <xdr:colOff>142875</xdr:colOff>
          <xdr:row>30</xdr:row>
          <xdr:rowOff>180975</xdr:rowOff>
        </xdr:to>
        <xdr:sp macro="" textlink="">
          <xdr:nvSpPr>
            <xdr:cNvPr id="1089" name="Check Box 65" hidden="1">
              <a:extLst>
                <a:ext uri="{63B3BB69-23CF-44E3-9099-C40C66FF867C}">
                  <a14:compatExt spid="_x0000_s1089"/>
                </a:ext>
                <a:ext uri="{FF2B5EF4-FFF2-40B4-BE49-F238E27FC236}">
                  <a16:creationId xmlns:a16="http://schemas.microsoft.com/office/drawing/2014/main" id="{00000000-0008-0000-0100-00004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20</xdr:col>
      <xdr:colOff>182562</xdr:colOff>
      <xdr:row>84</xdr:row>
      <xdr:rowOff>44436</xdr:rowOff>
    </xdr:from>
    <xdr:to>
      <xdr:col>24</xdr:col>
      <xdr:colOff>676687</xdr:colOff>
      <xdr:row>104</xdr:row>
      <xdr:rowOff>142311</xdr:rowOff>
    </xdr:to>
    <xdr:graphicFrame macro="">
      <xdr:nvGraphicFramePr>
        <xdr:cNvPr id="7" name="Diagramm 6">
          <a:extLst>
            <a:ext uri="{FF2B5EF4-FFF2-40B4-BE49-F238E27FC236}">
              <a16:creationId xmlns:a16="http://schemas.microsoft.com/office/drawing/2014/main" id="{00000000-0008-0000-0100-000007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mc:AlternateContent xmlns:mc="http://schemas.openxmlformats.org/markup-compatibility/2006">
    <mc:Choice xmlns:a14="http://schemas.microsoft.com/office/drawing/2010/main" Requires="a14">
      <xdr:twoCellAnchor editAs="oneCell">
        <xdr:from>
          <xdr:col>25</xdr:col>
          <xdr:colOff>476250</xdr:colOff>
          <xdr:row>49</xdr:row>
          <xdr:rowOff>161925</xdr:rowOff>
        </xdr:from>
        <xdr:to>
          <xdr:col>25</xdr:col>
          <xdr:colOff>695325</xdr:colOff>
          <xdr:row>50</xdr:row>
          <xdr:rowOff>142875</xdr:rowOff>
        </xdr:to>
        <xdr:sp macro="" textlink="">
          <xdr:nvSpPr>
            <xdr:cNvPr id="1090" name="Check Box 1" hidden="1">
              <a:extLst>
                <a:ext uri="{63B3BB69-23CF-44E3-9099-C40C66FF867C}">
                  <a14:compatExt spid="_x0000_s1090"/>
                </a:ext>
                <a:ext uri="{FF2B5EF4-FFF2-40B4-BE49-F238E27FC236}">
                  <a16:creationId xmlns:a16="http://schemas.microsoft.com/office/drawing/2014/main" id="{00000000-0008-0000-0100-00004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476250</xdr:colOff>
          <xdr:row>49</xdr:row>
          <xdr:rowOff>161925</xdr:rowOff>
        </xdr:from>
        <xdr:to>
          <xdr:col>25</xdr:col>
          <xdr:colOff>695325</xdr:colOff>
          <xdr:row>50</xdr:row>
          <xdr:rowOff>142875</xdr:rowOff>
        </xdr:to>
        <xdr:sp macro="" textlink="">
          <xdr:nvSpPr>
            <xdr:cNvPr id="1091" name="Check Box 2" hidden="1">
              <a:extLst>
                <a:ext uri="{63B3BB69-23CF-44E3-9099-C40C66FF867C}">
                  <a14:compatExt spid="_x0000_s1091"/>
                </a:ext>
                <a:ext uri="{FF2B5EF4-FFF2-40B4-BE49-F238E27FC236}">
                  <a16:creationId xmlns:a16="http://schemas.microsoft.com/office/drawing/2014/main" id="{00000000-0008-0000-0100-00004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25</xdr:col>
          <xdr:colOff>476250</xdr:colOff>
          <xdr:row>48</xdr:row>
          <xdr:rowOff>161925</xdr:rowOff>
        </xdr:from>
        <xdr:to>
          <xdr:col>25</xdr:col>
          <xdr:colOff>695325</xdr:colOff>
          <xdr:row>49</xdr:row>
          <xdr:rowOff>142875</xdr:rowOff>
        </xdr:to>
        <xdr:sp macro="" textlink="">
          <xdr:nvSpPr>
            <xdr:cNvPr id="1092" name="Check Box 5" hidden="1">
              <a:extLst>
                <a:ext uri="{63B3BB69-23CF-44E3-9099-C40C66FF867C}">
                  <a14:compatExt spid="_x0000_s1092"/>
                </a:ext>
                <a:ext uri="{FF2B5EF4-FFF2-40B4-BE49-F238E27FC236}">
                  <a16:creationId xmlns:a16="http://schemas.microsoft.com/office/drawing/2014/main" id="{00000000-0008-0000-0100-00004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476250</xdr:colOff>
          <xdr:row>49</xdr:row>
          <xdr:rowOff>161925</xdr:rowOff>
        </xdr:from>
        <xdr:to>
          <xdr:col>25</xdr:col>
          <xdr:colOff>695325</xdr:colOff>
          <xdr:row>50</xdr:row>
          <xdr:rowOff>152400</xdr:rowOff>
        </xdr:to>
        <xdr:sp macro="" textlink="">
          <xdr:nvSpPr>
            <xdr:cNvPr id="1093" name="Check Box 6" hidden="1">
              <a:extLst>
                <a:ext uri="{63B3BB69-23CF-44E3-9099-C40C66FF867C}">
                  <a14:compatExt spid="_x0000_s1093"/>
                </a:ext>
                <a:ext uri="{FF2B5EF4-FFF2-40B4-BE49-F238E27FC236}">
                  <a16:creationId xmlns:a16="http://schemas.microsoft.com/office/drawing/2014/main" id="{00000000-0008-0000-0100-00004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476250</xdr:colOff>
          <xdr:row>48</xdr:row>
          <xdr:rowOff>161925</xdr:rowOff>
        </xdr:from>
        <xdr:to>
          <xdr:col>25</xdr:col>
          <xdr:colOff>695325</xdr:colOff>
          <xdr:row>49</xdr:row>
          <xdr:rowOff>142875</xdr:rowOff>
        </xdr:to>
        <xdr:sp macro="" textlink="">
          <xdr:nvSpPr>
            <xdr:cNvPr id="1094" name="Check Box 7" hidden="1">
              <a:extLst>
                <a:ext uri="{63B3BB69-23CF-44E3-9099-C40C66FF867C}">
                  <a14:compatExt spid="_x0000_s1094"/>
                </a:ext>
                <a:ext uri="{FF2B5EF4-FFF2-40B4-BE49-F238E27FC236}">
                  <a16:creationId xmlns:a16="http://schemas.microsoft.com/office/drawing/2014/main" id="{00000000-0008-0000-0100-00004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25</xdr:col>
          <xdr:colOff>476250</xdr:colOff>
          <xdr:row>49</xdr:row>
          <xdr:rowOff>161925</xdr:rowOff>
        </xdr:from>
        <xdr:to>
          <xdr:col>25</xdr:col>
          <xdr:colOff>695325</xdr:colOff>
          <xdr:row>50</xdr:row>
          <xdr:rowOff>152400</xdr:rowOff>
        </xdr:to>
        <xdr:sp macro="" textlink="">
          <xdr:nvSpPr>
            <xdr:cNvPr id="1095" name="Check Box 8" hidden="1">
              <a:extLst>
                <a:ext uri="{63B3BB69-23CF-44E3-9099-C40C66FF867C}">
                  <a14:compatExt spid="_x0000_s1095"/>
                </a:ext>
                <a:ext uri="{FF2B5EF4-FFF2-40B4-BE49-F238E27FC236}">
                  <a16:creationId xmlns:a16="http://schemas.microsoft.com/office/drawing/2014/main" id="{00000000-0008-0000-0100-00004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26</xdr:col>
          <xdr:colOff>428625</xdr:colOff>
          <xdr:row>62</xdr:row>
          <xdr:rowOff>161925</xdr:rowOff>
        </xdr:from>
        <xdr:to>
          <xdr:col>26</xdr:col>
          <xdr:colOff>647700</xdr:colOff>
          <xdr:row>63</xdr:row>
          <xdr:rowOff>142875</xdr:rowOff>
        </xdr:to>
        <xdr:sp macro="" textlink="">
          <xdr:nvSpPr>
            <xdr:cNvPr id="1096" name="Check Box 72" hidden="1">
              <a:extLst>
                <a:ext uri="{63B3BB69-23CF-44E3-9099-C40C66FF867C}">
                  <a14:compatExt spid="_x0000_s1096"/>
                </a:ext>
                <a:ext uri="{FF2B5EF4-FFF2-40B4-BE49-F238E27FC236}">
                  <a16:creationId xmlns:a16="http://schemas.microsoft.com/office/drawing/2014/main" id="{00000000-0008-0000-0100-00004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29</xdr:col>
          <xdr:colOff>476250</xdr:colOff>
          <xdr:row>62</xdr:row>
          <xdr:rowOff>161925</xdr:rowOff>
        </xdr:from>
        <xdr:to>
          <xdr:col>29</xdr:col>
          <xdr:colOff>695325</xdr:colOff>
          <xdr:row>63</xdr:row>
          <xdr:rowOff>152400</xdr:rowOff>
        </xdr:to>
        <xdr:sp macro="" textlink="">
          <xdr:nvSpPr>
            <xdr:cNvPr id="1097" name="Check Box 73" hidden="1">
              <a:extLst>
                <a:ext uri="{63B3BB69-23CF-44E3-9099-C40C66FF867C}">
                  <a14:compatExt spid="_x0000_s1097"/>
                </a:ext>
                <a:ext uri="{FF2B5EF4-FFF2-40B4-BE49-F238E27FC236}">
                  <a16:creationId xmlns:a16="http://schemas.microsoft.com/office/drawing/2014/main" id="{00000000-0008-0000-0100-00004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4</xdr:col>
      <xdr:colOff>752474</xdr:colOff>
      <xdr:row>33</xdr:row>
      <xdr:rowOff>9524</xdr:rowOff>
    </xdr:to>
    <xdr:sp macro="" textlink="">
      <xdr:nvSpPr>
        <xdr:cNvPr id="2" name="Rechteck 1">
          <a:extLst>
            <a:ext uri="{FF2B5EF4-FFF2-40B4-BE49-F238E27FC236}">
              <a16:creationId xmlns:a16="http://schemas.microsoft.com/office/drawing/2014/main" id="{00000000-0008-0000-0200-000002000000}"/>
            </a:ext>
          </a:extLst>
        </xdr:cNvPr>
        <xdr:cNvSpPr/>
      </xdr:nvSpPr>
      <xdr:spPr>
        <a:xfrm>
          <a:off x="0" y="0"/>
          <a:ext cx="5895974" cy="12792074"/>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xdr:wsDr>
</file>

<file path=xl/theme/theme1.xml><?xml version="1.0" encoding="utf-8"?>
<a:theme xmlns:a="http://schemas.openxmlformats.org/drawingml/2006/main" name="Office Theme">
  <a:themeElements>
    <a:clrScheme name="Comlot Logo">
      <a:dk1>
        <a:sysClr val="windowText" lastClr="000000"/>
      </a:dk1>
      <a:lt1>
        <a:sysClr val="window" lastClr="FFFFFF"/>
      </a:lt1>
      <a:dk2>
        <a:srgbClr val="1F497D"/>
      </a:dk2>
      <a:lt2>
        <a:srgbClr val="EEECE1"/>
      </a:lt2>
      <a:accent1>
        <a:srgbClr val="00529B"/>
      </a:accent1>
      <a:accent2>
        <a:srgbClr val="646567"/>
      </a:accent2>
      <a:accent3>
        <a:srgbClr val="6D8BAB"/>
      </a:accent3>
      <a:accent4>
        <a:srgbClr val="B9C2DF"/>
      </a:accent4>
      <a:accent5>
        <a:srgbClr val="FFAD64"/>
      </a:accent5>
      <a:accent6>
        <a:srgbClr val="FF0064"/>
      </a:accent6>
      <a:hlink>
        <a:srgbClr val="0000FF"/>
      </a:hlink>
      <a:folHlink>
        <a:srgbClr val="800080"/>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19.xml"/><Relationship Id="rId13" Type="http://schemas.openxmlformats.org/officeDocument/2006/relationships/ctrlProp" Target="../ctrlProps/ctrlProp24.xml"/><Relationship Id="rId18" Type="http://schemas.openxmlformats.org/officeDocument/2006/relationships/ctrlProp" Target="../ctrlProps/ctrlProp29.xml"/><Relationship Id="rId3" Type="http://schemas.openxmlformats.org/officeDocument/2006/relationships/vmlDrawing" Target="../drawings/vmlDrawing2.vml"/><Relationship Id="rId21" Type="http://schemas.openxmlformats.org/officeDocument/2006/relationships/ctrlProp" Target="../ctrlProps/ctrlProp32.xml"/><Relationship Id="rId7" Type="http://schemas.openxmlformats.org/officeDocument/2006/relationships/ctrlProp" Target="../ctrlProps/ctrlProp18.xml"/><Relationship Id="rId12" Type="http://schemas.openxmlformats.org/officeDocument/2006/relationships/ctrlProp" Target="../ctrlProps/ctrlProp23.xml"/><Relationship Id="rId17" Type="http://schemas.openxmlformats.org/officeDocument/2006/relationships/ctrlProp" Target="../ctrlProps/ctrlProp28.xml"/><Relationship Id="rId2" Type="http://schemas.openxmlformats.org/officeDocument/2006/relationships/drawing" Target="../drawings/drawing2.xml"/><Relationship Id="rId16" Type="http://schemas.openxmlformats.org/officeDocument/2006/relationships/ctrlProp" Target="../ctrlProps/ctrlProp27.xml"/><Relationship Id="rId20" Type="http://schemas.openxmlformats.org/officeDocument/2006/relationships/ctrlProp" Target="../ctrlProps/ctrlProp31.xml"/><Relationship Id="rId1" Type="http://schemas.openxmlformats.org/officeDocument/2006/relationships/printerSettings" Target="../printerSettings/printerSettings2.bin"/><Relationship Id="rId6" Type="http://schemas.openxmlformats.org/officeDocument/2006/relationships/ctrlProp" Target="../ctrlProps/ctrlProp17.xml"/><Relationship Id="rId11" Type="http://schemas.openxmlformats.org/officeDocument/2006/relationships/ctrlProp" Target="../ctrlProps/ctrlProp22.xml"/><Relationship Id="rId5" Type="http://schemas.openxmlformats.org/officeDocument/2006/relationships/ctrlProp" Target="../ctrlProps/ctrlProp16.xml"/><Relationship Id="rId15" Type="http://schemas.openxmlformats.org/officeDocument/2006/relationships/ctrlProp" Target="../ctrlProps/ctrlProp26.xml"/><Relationship Id="rId10" Type="http://schemas.openxmlformats.org/officeDocument/2006/relationships/ctrlProp" Target="../ctrlProps/ctrlProp21.xml"/><Relationship Id="rId19" Type="http://schemas.openxmlformats.org/officeDocument/2006/relationships/ctrlProp" Target="../ctrlProps/ctrlProp30.xml"/><Relationship Id="rId4" Type="http://schemas.openxmlformats.org/officeDocument/2006/relationships/ctrlProp" Target="../ctrlProps/ctrlProp15.xml"/><Relationship Id="rId9" Type="http://schemas.openxmlformats.org/officeDocument/2006/relationships/ctrlProp" Target="../ctrlProps/ctrlProp20.xml"/><Relationship Id="rId14" Type="http://schemas.openxmlformats.org/officeDocument/2006/relationships/ctrlProp" Target="../ctrlProps/ctrlProp25.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O148"/>
  <sheetViews>
    <sheetView tabSelected="1" zoomScale="80" zoomScaleNormal="80" zoomScaleSheetLayoutView="80" workbookViewId="0">
      <selection sqref="A1:AI1"/>
    </sheetView>
  </sheetViews>
  <sheetFormatPr baseColWidth="10" defaultColWidth="11" defaultRowHeight="12.75" x14ac:dyDescent="0.2"/>
  <cols>
    <col min="1" max="1" width="5.5703125" style="3" customWidth="1"/>
    <col min="2" max="2" width="3.5703125" style="3" customWidth="1"/>
    <col min="3" max="6" width="11" style="3"/>
    <col min="7" max="7" width="16.5703125" style="3" customWidth="1"/>
    <col min="8" max="8" width="20.5703125" style="3" customWidth="1"/>
    <col min="9" max="9" width="1.5703125" style="3" customWidth="1"/>
    <col min="10" max="11" width="5.5703125" style="3" customWidth="1"/>
    <col min="12" max="12" width="1.5703125" style="3" customWidth="1"/>
    <col min="13" max="13" width="20.5703125" style="3" customWidth="1"/>
    <col min="14" max="14" width="1.5703125" style="3" customWidth="1"/>
    <col min="15" max="15" width="20.5703125" style="3" customWidth="1"/>
    <col min="16" max="16" width="1.5703125" style="3" customWidth="1"/>
    <col min="17" max="17" width="20.5703125" style="3" customWidth="1"/>
    <col min="18" max="18" width="1.5703125" style="3" customWidth="1"/>
    <col min="19" max="19" width="20.5703125" style="3" customWidth="1"/>
    <col min="20" max="20" width="1.5703125" style="3" customWidth="1"/>
    <col min="21" max="21" width="20.5703125" style="3" customWidth="1"/>
    <col min="22" max="22" width="1.5703125" style="3" customWidth="1"/>
    <col min="23" max="23" width="13.28515625" style="3" customWidth="1"/>
    <col min="24" max="24" width="20.5703125" style="3" customWidth="1"/>
    <col min="25" max="25" width="11" style="3" customWidth="1"/>
    <col min="26" max="26" width="11.85546875" style="3" customWidth="1"/>
    <col min="27" max="27" width="11" style="3"/>
    <col min="28" max="28" width="11" style="3" customWidth="1"/>
    <col min="29" max="29" width="15.140625" style="3" customWidth="1"/>
    <col min="30" max="16384" width="11" style="3"/>
  </cols>
  <sheetData>
    <row r="1" spans="1:35" ht="56.25" x14ac:dyDescent="0.25">
      <c r="A1" s="243" t="s">
        <v>91</v>
      </c>
      <c r="B1" s="244"/>
      <c r="C1" s="244"/>
      <c r="D1" s="244"/>
      <c r="E1" s="244"/>
      <c r="F1" s="244"/>
      <c r="G1" s="244"/>
      <c r="H1" s="244"/>
      <c r="I1" s="244"/>
      <c r="J1" s="244"/>
      <c r="K1" s="244"/>
      <c r="L1" s="244"/>
      <c r="M1" s="244"/>
      <c r="N1" s="244"/>
      <c r="O1" s="244"/>
      <c r="P1" s="244"/>
      <c r="Q1" s="244"/>
      <c r="R1" s="244"/>
      <c r="S1" s="244"/>
      <c r="T1" s="244"/>
      <c r="U1" s="244"/>
      <c r="V1" s="244"/>
      <c r="W1" s="244"/>
      <c r="X1" s="244"/>
      <c r="Y1" s="244"/>
      <c r="Z1" s="244"/>
      <c r="AA1" s="244"/>
      <c r="AB1" s="244"/>
      <c r="AC1" s="244"/>
      <c r="AD1" s="244"/>
      <c r="AE1" s="244"/>
      <c r="AF1" s="244"/>
      <c r="AG1" s="244"/>
      <c r="AH1" s="244"/>
      <c r="AI1" s="244"/>
    </row>
    <row r="2" spans="1:35" ht="14.45" customHeight="1" x14ac:dyDescent="0.2">
      <c r="A2" s="24"/>
      <c r="B2" s="25"/>
      <c r="C2" s="25"/>
      <c r="D2" s="25"/>
      <c r="E2" s="25"/>
      <c r="F2" s="25"/>
      <c r="G2" s="25"/>
      <c r="H2" s="25"/>
      <c r="I2" s="25"/>
      <c r="J2" s="25"/>
      <c r="K2" s="25"/>
      <c r="L2" s="25"/>
      <c r="M2" s="25"/>
      <c r="N2" s="25"/>
      <c r="O2" s="25"/>
      <c r="P2" s="25"/>
      <c r="Q2" s="25"/>
      <c r="R2" s="25"/>
      <c r="S2" s="25"/>
      <c r="T2" s="25"/>
      <c r="U2" s="25"/>
      <c r="V2" s="25"/>
      <c r="W2" s="25"/>
      <c r="X2" s="25"/>
      <c r="Y2" s="1"/>
      <c r="Z2" s="1"/>
      <c r="AA2" s="1"/>
      <c r="AB2" s="1"/>
      <c r="AC2" s="1"/>
      <c r="AD2" s="1"/>
      <c r="AE2" s="1"/>
      <c r="AF2" s="1"/>
      <c r="AG2" s="1"/>
      <c r="AH2" s="1"/>
      <c r="AI2" s="1"/>
    </row>
    <row r="3" spans="1:35" ht="14.45" customHeight="1" x14ac:dyDescent="0.2">
      <c r="A3" s="24"/>
      <c r="B3" s="25"/>
      <c r="C3" s="25"/>
      <c r="D3" s="25"/>
      <c r="E3" s="25"/>
      <c r="F3" s="25"/>
      <c r="G3" s="25"/>
      <c r="H3" s="25"/>
      <c r="I3" s="25"/>
      <c r="J3" s="25"/>
      <c r="K3" s="25"/>
      <c r="L3" s="25"/>
      <c r="M3" s="25"/>
      <c r="N3" s="25"/>
      <c r="O3" s="25"/>
      <c r="P3" s="25"/>
      <c r="Q3" s="25"/>
      <c r="R3" s="25"/>
      <c r="S3" s="25"/>
      <c r="T3" s="25"/>
      <c r="U3" s="25"/>
      <c r="V3" s="25"/>
      <c r="W3" s="25"/>
      <c r="X3" s="25"/>
      <c r="Y3" s="1"/>
      <c r="Z3" s="1"/>
      <c r="AA3" s="1"/>
      <c r="AB3" s="1"/>
      <c r="AC3" s="1"/>
      <c r="AD3" s="1"/>
      <c r="AE3" s="1"/>
      <c r="AF3" s="1"/>
      <c r="AG3" s="1"/>
      <c r="AH3" s="1"/>
      <c r="AI3" s="1"/>
    </row>
    <row r="4" spans="1:35" ht="25.9" customHeight="1" x14ac:dyDescent="0.4">
      <c r="A4" s="24"/>
      <c r="B4" s="25"/>
      <c r="C4" s="49" t="s">
        <v>28</v>
      </c>
      <c r="D4" s="25"/>
      <c r="E4" s="25"/>
      <c r="F4" s="25"/>
      <c r="G4" s="25"/>
      <c r="H4" s="26"/>
      <c r="I4" s="27"/>
      <c r="J4" s="27"/>
      <c r="K4" s="27"/>
      <c r="L4" s="27"/>
      <c r="M4" s="36" t="s">
        <v>56</v>
      </c>
      <c r="N4" s="25"/>
      <c r="O4" s="25"/>
      <c r="P4" s="25"/>
      <c r="Q4" s="28"/>
      <c r="R4" s="25"/>
      <c r="S4" s="25"/>
      <c r="T4" s="25"/>
      <c r="U4" s="25"/>
      <c r="V4" s="25"/>
      <c r="W4" s="25"/>
      <c r="X4" s="25"/>
      <c r="Y4" s="28"/>
      <c r="Z4" s="1"/>
      <c r="AA4" s="1"/>
      <c r="AB4" s="1"/>
      <c r="AC4" s="1"/>
      <c r="AD4" s="1"/>
      <c r="AE4" s="1"/>
      <c r="AF4" s="1"/>
      <c r="AG4" s="1"/>
      <c r="AH4" s="1"/>
      <c r="AI4" s="1"/>
    </row>
    <row r="5" spans="1:35" x14ac:dyDescent="0.2">
      <c r="A5" s="1"/>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row>
    <row r="6" spans="1:35" ht="14.45" customHeight="1" x14ac:dyDescent="0.25">
      <c r="A6" s="1"/>
      <c r="B6" s="1"/>
      <c r="C6" s="33" t="s">
        <v>6</v>
      </c>
      <c r="D6" s="34"/>
      <c r="E6" s="245" t="s">
        <v>118</v>
      </c>
      <c r="F6" s="246"/>
      <c r="G6" s="246"/>
      <c r="H6" s="247"/>
      <c r="I6" s="35"/>
      <c r="J6" s="19"/>
      <c r="K6" s="72"/>
      <c r="L6" s="72"/>
      <c r="M6" s="248" t="s">
        <v>136</v>
      </c>
      <c r="N6" s="248"/>
      <c r="O6" s="248"/>
      <c r="P6" s="248"/>
      <c r="Q6" s="248"/>
      <c r="R6" s="248"/>
      <c r="S6" s="248"/>
      <c r="T6" s="248"/>
      <c r="U6" s="248"/>
      <c r="V6" s="1"/>
      <c r="W6" s="1"/>
      <c r="X6" s="1"/>
      <c r="Y6" s="1"/>
      <c r="Z6" s="1"/>
      <c r="AA6" s="1"/>
      <c r="AB6" s="1"/>
      <c r="AC6" s="1"/>
      <c r="AD6" s="1"/>
      <c r="AE6" s="1"/>
      <c r="AF6" s="1"/>
      <c r="AG6" s="1"/>
      <c r="AH6" s="4"/>
      <c r="AI6" s="4"/>
    </row>
    <row r="7" spans="1:35" ht="14.45" customHeight="1" x14ac:dyDescent="0.25">
      <c r="A7" s="1"/>
      <c r="B7" s="1"/>
      <c r="C7" s="33" t="s">
        <v>7</v>
      </c>
      <c r="D7" s="34"/>
      <c r="E7" s="245" t="s">
        <v>119</v>
      </c>
      <c r="F7" s="246"/>
      <c r="G7" s="246"/>
      <c r="H7" s="247"/>
      <c r="I7" s="35"/>
      <c r="J7" s="5"/>
      <c r="K7" s="5"/>
      <c r="L7" s="5"/>
      <c r="M7" s="248"/>
      <c r="N7" s="248"/>
      <c r="O7" s="248"/>
      <c r="P7" s="248"/>
      <c r="Q7" s="248"/>
      <c r="R7" s="248"/>
      <c r="S7" s="248"/>
      <c r="T7" s="248"/>
      <c r="U7" s="248"/>
      <c r="V7" s="1"/>
      <c r="W7" s="1"/>
      <c r="X7" s="1"/>
      <c r="Y7" s="1"/>
      <c r="Z7" s="1"/>
      <c r="AA7" s="1"/>
      <c r="AB7" s="1"/>
      <c r="AC7" s="1"/>
      <c r="AD7" s="1"/>
      <c r="AE7" s="1"/>
      <c r="AF7" s="1"/>
      <c r="AG7" s="1"/>
      <c r="AH7" s="4"/>
      <c r="AI7" s="4"/>
    </row>
    <row r="8" spans="1:35" ht="14.45" customHeight="1" x14ac:dyDescent="0.25">
      <c r="A8" s="1"/>
      <c r="B8" s="6"/>
      <c r="C8" s="33" t="s">
        <v>9</v>
      </c>
      <c r="D8" s="7"/>
      <c r="E8" s="245" t="s">
        <v>120</v>
      </c>
      <c r="F8" s="246"/>
      <c r="G8" s="246"/>
      <c r="H8" s="247"/>
      <c r="I8" s="35"/>
      <c r="J8" s="5"/>
      <c r="K8" s="5"/>
      <c r="L8" s="5"/>
      <c r="M8" s="248"/>
      <c r="N8" s="248"/>
      <c r="O8" s="248"/>
      <c r="P8" s="248"/>
      <c r="Q8" s="248"/>
      <c r="R8" s="248"/>
      <c r="S8" s="248"/>
      <c r="T8" s="248"/>
      <c r="U8" s="248"/>
      <c r="V8" s="1"/>
      <c r="W8" s="1"/>
      <c r="X8" s="1"/>
      <c r="Y8" s="1"/>
      <c r="Z8" s="1"/>
      <c r="AA8" s="1"/>
      <c r="AB8" s="1"/>
      <c r="AC8" s="1"/>
      <c r="AD8" s="1"/>
      <c r="AE8" s="1"/>
      <c r="AF8" s="1"/>
      <c r="AG8" s="1"/>
      <c r="AH8" s="4"/>
      <c r="AI8" s="4"/>
    </row>
    <row r="9" spans="1:35" ht="15" x14ac:dyDescent="0.25">
      <c r="A9" s="1"/>
      <c r="B9" s="8"/>
      <c r="C9" s="33" t="s">
        <v>10</v>
      </c>
      <c r="D9" s="7"/>
      <c r="E9" s="245" t="s">
        <v>121</v>
      </c>
      <c r="F9" s="246"/>
      <c r="G9" s="246"/>
      <c r="H9" s="247"/>
      <c r="I9" s="35"/>
      <c r="J9" s="5"/>
      <c r="K9" s="5"/>
      <c r="L9" s="5"/>
      <c r="M9" s="248"/>
      <c r="N9" s="248"/>
      <c r="O9" s="248"/>
      <c r="P9" s="248"/>
      <c r="Q9" s="248"/>
      <c r="R9" s="248"/>
      <c r="S9" s="248"/>
      <c r="T9" s="248"/>
      <c r="U9" s="248"/>
      <c r="V9" s="1"/>
      <c r="W9" s="1"/>
      <c r="X9" s="1"/>
      <c r="Y9" s="1"/>
      <c r="Z9" s="1"/>
      <c r="AA9" s="1"/>
      <c r="AB9" s="1"/>
      <c r="AC9" s="1"/>
      <c r="AD9" s="1"/>
      <c r="AE9" s="1"/>
      <c r="AF9" s="1"/>
      <c r="AG9" s="1"/>
      <c r="AH9" s="4"/>
      <c r="AI9" s="4"/>
    </row>
    <row r="10" spans="1:35" ht="15" x14ac:dyDescent="0.25">
      <c r="A10" s="1"/>
      <c r="B10" s="8"/>
      <c r="C10" s="33" t="s">
        <v>11</v>
      </c>
      <c r="D10" s="7"/>
      <c r="E10" s="245" t="s">
        <v>122</v>
      </c>
      <c r="F10" s="246"/>
      <c r="G10" s="246"/>
      <c r="H10" s="247"/>
      <c r="I10" s="35"/>
      <c r="J10" s="5"/>
      <c r="K10" s="5"/>
      <c r="L10" s="5"/>
      <c r="M10" s="248"/>
      <c r="N10" s="248"/>
      <c r="O10" s="248"/>
      <c r="P10" s="248"/>
      <c r="Q10" s="248"/>
      <c r="R10" s="248"/>
      <c r="S10" s="248"/>
      <c r="T10" s="248"/>
      <c r="U10" s="248"/>
      <c r="V10" s="1"/>
      <c r="W10" s="1"/>
      <c r="X10" s="1"/>
      <c r="Y10" s="1"/>
      <c r="Z10" s="1"/>
      <c r="AA10" s="1"/>
      <c r="AB10" s="1"/>
      <c r="AC10" s="1"/>
      <c r="AD10" s="1"/>
      <c r="AE10" s="1"/>
      <c r="AF10" s="1"/>
      <c r="AG10" s="1"/>
      <c r="AH10" s="4"/>
      <c r="AI10" s="4"/>
    </row>
    <row r="11" spans="1:35" ht="15" x14ac:dyDescent="0.25">
      <c r="A11" s="1"/>
      <c r="B11" s="8"/>
      <c r="C11" s="33" t="s">
        <v>8</v>
      </c>
      <c r="D11" s="7"/>
      <c r="E11" s="245" t="s">
        <v>123</v>
      </c>
      <c r="F11" s="246"/>
      <c r="G11" s="246"/>
      <c r="H11" s="247"/>
      <c r="I11" s="35"/>
      <c r="J11" s="5"/>
      <c r="K11" s="5"/>
      <c r="L11" s="5"/>
      <c r="M11" s="248"/>
      <c r="N11" s="248"/>
      <c r="O11" s="248"/>
      <c r="P11" s="248"/>
      <c r="Q11" s="248"/>
      <c r="R11" s="248"/>
      <c r="S11" s="248"/>
      <c r="T11" s="248"/>
      <c r="U11" s="248"/>
      <c r="V11" s="1"/>
      <c r="W11" s="1"/>
      <c r="X11" s="1"/>
      <c r="Y11" s="1"/>
      <c r="Z11" s="1"/>
      <c r="AA11" s="1"/>
      <c r="AB11" s="1"/>
      <c r="AC11" s="1"/>
      <c r="AD11" s="1"/>
      <c r="AE11" s="1"/>
      <c r="AF11" s="1"/>
      <c r="AG11" s="1"/>
      <c r="AH11" s="4"/>
      <c r="AI11" s="4"/>
    </row>
    <row r="12" spans="1:35" ht="15" x14ac:dyDescent="0.25">
      <c r="A12" s="1"/>
      <c r="B12" s="8"/>
      <c r="C12" s="33" t="s">
        <v>12</v>
      </c>
      <c r="D12" s="7"/>
      <c r="E12" s="245" t="s">
        <v>124</v>
      </c>
      <c r="F12" s="246"/>
      <c r="G12" s="246"/>
      <c r="H12" s="247"/>
      <c r="I12" s="35"/>
      <c r="J12" s="5"/>
      <c r="K12" s="5"/>
      <c r="L12" s="5"/>
      <c r="M12" s="248"/>
      <c r="N12" s="248"/>
      <c r="O12" s="248"/>
      <c r="P12" s="248"/>
      <c r="Q12" s="248"/>
      <c r="R12" s="248"/>
      <c r="S12" s="248"/>
      <c r="T12" s="248"/>
      <c r="U12" s="248"/>
      <c r="V12" s="1"/>
      <c r="W12" s="1"/>
      <c r="X12" s="1"/>
      <c r="Y12" s="1"/>
      <c r="Z12" s="1"/>
      <c r="AA12" s="1"/>
      <c r="AB12" s="1"/>
      <c r="AC12" s="1"/>
      <c r="AD12" s="1"/>
      <c r="AE12" s="1"/>
      <c r="AF12" s="1"/>
      <c r="AG12" s="1"/>
      <c r="AH12" s="4"/>
      <c r="AI12" s="4"/>
    </row>
    <row r="13" spans="1:35" ht="14.45" customHeight="1" x14ac:dyDescent="0.25">
      <c r="A13" s="1"/>
      <c r="B13" s="8"/>
      <c r="C13" s="33" t="s">
        <v>85</v>
      </c>
      <c r="D13" s="7"/>
      <c r="E13" s="245">
        <v>15</v>
      </c>
      <c r="F13" s="246"/>
      <c r="G13" s="246"/>
      <c r="H13" s="247"/>
      <c r="I13" s="35"/>
      <c r="J13" s="5"/>
      <c r="K13" s="5"/>
      <c r="L13" s="5"/>
      <c r="M13" s="248"/>
      <c r="N13" s="248"/>
      <c r="O13" s="248"/>
      <c r="P13" s="248"/>
      <c r="Q13" s="248"/>
      <c r="R13" s="248"/>
      <c r="S13" s="248"/>
      <c r="T13" s="248"/>
      <c r="U13" s="248"/>
      <c r="V13" s="1"/>
      <c r="W13" s="1"/>
      <c r="X13" s="1"/>
      <c r="Y13" s="1"/>
      <c r="Z13" s="1"/>
      <c r="AA13" s="1"/>
      <c r="AB13" s="1"/>
      <c r="AC13" s="1"/>
      <c r="AD13" s="1"/>
      <c r="AE13" s="1"/>
      <c r="AF13" s="1"/>
      <c r="AG13" s="1"/>
      <c r="AH13" s="4"/>
      <c r="AI13" s="4"/>
    </row>
    <row r="14" spans="1:35" ht="15" x14ac:dyDescent="0.25">
      <c r="A14" s="1"/>
      <c r="B14" s="8"/>
      <c r="C14" s="33" t="s">
        <v>14</v>
      </c>
      <c r="D14" s="7"/>
      <c r="E14" s="245"/>
      <c r="F14" s="246"/>
      <c r="G14" s="246"/>
      <c r="H14" s="247"/>
      <c r="I14" s="35"/>
      <c r="J14" s="5"/>
      <c r="K14" s="5"/>
      <c r="L14" s="5"/>
      <c r="M14" s="248"/>
      <c r="N14" s="248"/>
      <c r="O14" s="248"/>
      <c r="P14" s="248"/>
      <c r="Q14" s="248"/>
      <c r="R14" s="248"/>
      <c r="S14" s="248"/>
      <c r="T14" s="248"/>
      <c r="U14" s="248"/>
      <c r="V14" s="1"/>
      <c r="W14" s="1"/>
      <c r="X14" s="1"/>
      <c r="Y14" s="1"/>
      <c r="Z14" s="1"/>
      <c r="AA14" s="1"/>
      <c r="AB14" s="1"/>
      <c r="AC14" s="1"/>
      <c r="AD14" s="1"/>
      <c r="AE14" s="1"/>
      <c r="AF14" s="1"/>
      <c r="AG14" s="1"/>
      <c r="AH14" s="4"/>
      <c r="AI14" s="4"/>
    </row>
    <row r="15" spans="1:35" ht="15" x14ac:dyDescent="0.25">
      <c r="A15" s="1"/>
      <c r="B15" s="8"/>
      <c r="C15" s="33" t="s">
        <v>15</v>
      </c>
      <c r="D15" s="7"/>
      <c r="E15" s="245">
        <v>5000</v>
      </c>
      <c r="F15" s="246"/>
      <c r="G15" s="246"/>
      <c r="H15" s="247"/>
      <c r="I15" s="35"/>
      <c r="J15" s="5"/>
      <c r="K15" s="5"/>
      <c r="L15" s="5"/>
      <c r="M15" s="248"/>
      <c r="N15" s="248"/>
      <c r="O15" s="248"/>
      <c r="P15" s="248"/>
      <c r="Q15" s="248"/>
      <c r="R15" s="248"/>
      <c r="S15" s="248"/>
      <c r="T15" s="248"/>
      <c r="U15" s="248"/>
      <c r="V15" s="1"/>
      <c r="W15" s="1"/>
      <c r="X15" s="1"/>
      <c r="Y15" s="1"/>
      <c r="Z15" s="1"/>
      <c r="AA15" s="1"/>
      <c r="AB15" s="1"/>
      <c r="AC15" s="1"/>
      <c r="AD15" s="1"/>
      <c r="AE15" s="1"/>
      <c r="AF15" s="1"/>
      <c r="AG15" s="1"/>
      <c r="AH15" s="4"/>
      <c r="AI15" s="4"/>
    </row>
    <row r="16" spans="1:35" ht="15" x14ac:dyDescent="0.25">
      <c r="A16" s="1"/>
      <c r="B16" s="8"/>
      <c r="C16" s="33" t="s">
        <v>16</v>
      </c>
      <c r="D16" s="7"/>
      <c r="E16" s="245" t="s">
        <v>125</v>
      </c>
      <c r="F16" s="246"/>
      <c r="G16" s="246"/>
      <c r="H16" s="247"/>
      <c r="I16" s="35"/>
      <c r="J16" s="5"/>
      <c r="K16" s="5"/>
      <c r="L16" s="5"/>
      <c r="M16" s="248"/>
      <c r="N16" s="248"/>
      <c r="O16" s="248"/>
      <c r="P16" s="248"/>
      <c r="Q16" s="248"/>
      <c r="R16" s="248"/>
      <c r="S16" s="248"/>
      <c r="T16" s="248"/>
      <c r="U16" s="248"/>
      <c r="V16" s="1"/>
      <c r="W16" s="1"/>
      <c r="X16" s="1"/>
      <c r="Y16" s="1"/>
      <c r="Z16" s="1"/>
      <c r="AA16" s="1"/>
      <c r="AB16" s="1"/>
      <c r="AC16" s="1"/>
      <c r="AD16" s="1"/>
      <c r="AE16" s="1"/>
      <c r="AF16" s="1"/>
      <c r="AG16" s="1"/>
      <c r="AH16" s="1"/>
      <c r="AI16" s="1"/>
    </row>
    <row r="17" spans="1:35" ht="14.45" customHeight="1" x14ac:dyDescent="0.25">
      <c r="A17" s="1"/>
      <c r="B17" s="8"/>
      <c r="C17" s="33" t="s">
        <v>17</v>
      </c>
      <c r="D17" s="7"/>
      <c r="E17" s="249" t="s">
        <v>126</v>
      </c>
      <c r="F17" s="249"/>
      <c r="G17" s="249"/>
      <c r="H17" s="249"/>
      <c r="I17" s="35"/>
      <c r="J17" s="5"/>
      <c r="K17" s="5"/>
      <c r="L17" s="5"/>
      <c r="M17" s="248"/>
      <c r="N17" s="248"/>
      <c r="O17" s="248"/>
      <c r="P17" s="248"/>
      <c r="Q17" s="248"/>
      <c r="R17" s="248"/>
      <c r="S17" s="248"/>
      <c r="T17" s="248"/>
      <c r="U17" s="248"/>
      <c r="V17" s="1"/>
      <c r="W17" s="1"/>
      <c r="X17" s="1"/>
      <c r="Y17" s="1"/>
      <c r="Z17" s="1"/>
      <c r="AA17" s="1"/>
      <c r="AB17" s="1"/>
      <c r="AC17" s="1"/>
      <c r="AD17" s="1"/>
      <c r="AE17" s="1"/>
      <c r="AF17" s="1"/>
      <c r="AG17" s="1"/>
      <c r="AH17" s="1"/>
      <c r="AI17" s="1"/>
    </row>
    <row r="18" spans="1:35" ht="15" x14ac:dyDescent="0.25">
      <c r="A18" s="1"/>
      <c r="B18" s="8"/>
      <c r="C18" s="33" t="s">
        <v>18</v>
      </c>
      <c r="D18" s="7"/>
      <c r="E18" s="249" t="s">
        <v>127</v>
      </c>
      <c r="F18" s="246"/>
      <c r="G18" s="246"/>
      <c r="H18" s="247"/>
      <c r="I18" s="35"/>
      <c r="J18" s="5"/>
      <c r="K18" s="5"/>
      <c r="L18" s="5"/>
      <c r="M18" s="248"/>
      <c r="N18" s="248"/>
      <c r="O18" s="248"/>
      <c r="P18" s="248"/>
      <c r="Q18" s="248"/>
      <c r="R18" s="248"/>
      <c r="S18" s="248"/>
      <c r="T18" s="248"/>
      <c r="U18" s="248"/>
      <c r="V18" s="1"/>
      <c r="W18" s="1"/>
      <c r="X18" s="1"/>
      <c r="Y18" s="1"/>
      <c r="Z18" s="1"/>
      <c r="AA18" s="1"/>
      <c r="AB18" s="1"/>
      <c r="AC18" s="1"/>
      <c r="AD18" s="1"/>
      <c r="AE18" s="1"/>
      <c r="AF18" s="1"/>
      <c r="AG18" s="1"/>
      <c r="AH18" s="1"/>
      <c r="AI18" s="1"/>
    </row>
    <row r="19" spans="1:35" ht="15" x14ac:dyDescent="0.25">
      <c r="A19" s="1"/>
      <c r="B19" s="7"/>
      <c r="C19" s="33" t="s">
        <v>19</v>
      </c>
      <c r="D19" s="15"/>
      <c r="E19" s="250" t="s">
        <v>128</v>
      </c>
      <c r="F19" s="250"/>
      <c r="G19" s="250"/>
      <c r="H19" s="250"/>
      <c r="I19" s="35"/>
      <c r="J19" s="5"/>
      <c r="K19" s="5"/>
      <c r="L19" s="5"/>
      <c r="M19" s="248"/>
      <c r="N19" s="248"/>
      <c r="O19" s="248"/>
      <c r="P19" s="248"/>
      <c r="Q19" s="248"/>
      <c r="R19" s="248"/>
      <c r="S19" s="248"/>
      <c r="T19" s="248"/>
      <c r="U19" s="248"/>
      <c r="V19" s="1"/>
      <c r="W19" s="1"/>
      <c r="X19" s="1"/>
      <c r="Y19" s="1"/>
      <c r="Z19" s="1"/>
      <c r="AA19" s="1"/>
      <c r="AB19" s="1"/>
      <c r="AC19" s="1"/>
      <c r="AD19" s="1"/>
      <c r="AE19" s="1"/>
      <c r="AF19" s="1"/>
      <c r="AG19" s="1"/>
      <c r="AH19" s="1"/>
      <c r="AI19" s="1"/>
    </row>
    <row r="20" spans="1:35" ht="15" x14ac:dyDescent="0.25">
      <c r="A20" s="1"/>
      <c r="B20" s="1"/>
      <c r="C20" s="33" t="s">
        <v>20</v>
      </c>
      <c r="D20" s="15"/>
      <c r="E20" s="250" t="s">
        <v>129</v>
      </c>
      <c r="F20" s="250"/>
      <c r="G20" s="250"/>
      <c r="H20" s="250"/>
      <c r="I20" s="35"/>
      <c r="J20" s="20"/>
      <c r="K20" s="20"/>
      <c r="L20" s="20"/>
      <c r="M20" s="248"/>
      <c r="N20" s="248"/>
      <c r="O20" s="248"/>
      <c r="P20" s="248"/>
      <c r="Q20" s="248"/>
      <c r="R20" s="248"/>
      <c r="S20" s="248"/>
      <c r="T20" s="248"/>
      <c r="U20" s="248"/>
      <c r="V20" s="1"/>
      <c r="W20" s="1"/>
      <c r="X20" s="1"/>
      <c r="Y20" s="1"/>
      <c r="Z20" s="1"/>
      <c r="AA20" s="1"/>
      <c r="AB20" s="1"/>
      <c r="AC20" s="1"/>
      <c r="AD20" s="1"/>
      <c r="AE20" s="1"/>
      <c r="AF20" s="1"/>
      <c r="AG20" s="1"/>
      <c r="AH20" s="1"/>
      <c r="AI20" s="1"/>
    </row>
    <row r="21" spans="1:35" ht="15" x14ac:dyDescent="0.2">
      <c r="A21" s="1"/>
      <c r="B21" s="1"/>
      <c r="C21" s="15"/>
      <c r="D21" s="15"/>
      <c r="E21" s="15"/>
      <c r="F21" s="15"/>
      <c r="G21" s="1"/>
      <c r="H21" s="1"/>
      <c r="I21" s="1"/>
      <c r="J21" s="19"/>
      <c r="K21" s="72"/>
      <c r="L21" s="72"/>
      <c r="M21" s="72"/>
      <c r="N21" s="7"/>
      <c r="O21" s="7"/>
      <c r="P21" s="1"/>
      <c r="Q21" s="7"/>
      <c r="R21" s="7"/>
      <c r="S21" s="7"/>
      <c r="T21" s="7"/>
      <c r="U21" s="7"/>
      <c r="V21" s="1"/>
      <c r="W21" s="1"/>
      <c r="X21" s="1"/>
      <c r="Y21" s="1"/>
      <c r="Z21" s="1"/>
      <c r="AA21" s="1"/>
      <c r="AB21" s="1"/>
      <c r="AC21" s="1"/>
      <c r="AD21" s="1"/>
      <c r="AE21" s="1"/>
      <c r="AF21" s="1"/>
      <c r="AG21" s="1"/>
      <c r="AH21" s="1"/>
      <c r="AI21" s="1"/>
    </row>
    <row r="22" spans="1:35" ht="14.45" customHeight="1" x14ac:dyDescent="0.2">
      <c r="A22" s="1"/>
      <c r="B22" s="1"/>
      <c r="C22" s="15"/>
      <c r="D22" s="15"/>
      <c r="E22" s="15"/>
      <c r="F22" s="15"/>
      <c r="G22" s="1"/>
      <c r="H22" s="1"/>
      <c r="I22" s="1"/>
      <c r="J22" s="19"/>
      <c r="K22" s="72"/>
      <c r="L22" s="72"/>
      <c r="M22" s="72"/>
      <c r="N22" s="7"/>
      <c r="O22" s="7"/>
      <c r="P22" s="1"/>
      <c r="Q22" s="7"/>
      <c r="R22" s="7"/>
      <c r="S22" s="7"/>
      <c r="T22" s="7"/>
      <c r="U22" s="7"/>
      <c r="V22" s="1"/>
      <c r="W22" s="1"/>
      <c r="X22" s="1"/>
      <c r="Y22" s="1"/>
      <c r="Z22" s="1"/>
      <c r="AA22" s="1"/>
      <c r="AB22" s="1"/>
      <c r="AC22" s="1"/>
      <c r="AD22" s="1"/>
      <c r="AE22" s="1"/>
      <c r="AF22" s="1"/>
      <c r="AG22" s="1"/>
      <c r="AH22" s="1"/>
      <c r="AI22" s="1"/>
    </row>
    <row r="23" spans="1:35" ht="19.5" x14ac:dyDescent="0.3">
      <c r="A23" s="1"/>
      <c r="B23" s="1"/>
      <c r="C23" s="251" t="s">
        <v>88</v>
      </c>
      <c r="D23" s="252"/>
      <c r="E23" s="252"/>
      <c r="F23" s="252"/>
      <c r="G23" s="252"/>
      <c r="H23" s="252"/>
      <c r="I23" s="1"/>
      <c r="J23" s="19"/>
      <c r="K23" s="72"/>
      <c r="L23" s="72"/>
      <c r="M23" s="72"/>
      <c r="N23" s="7"/>
      <c r="O23" s="251" t="s">
        <v>87</v>
      </c>
      <c r="P23" s="252"/>
      <c r="Q23" s="252"/>
      <c r="R23" s="252"/>
      <c r="S23" s="252"/>
      <c r="T23" s="252"/>
      <c r="U23" s="7"/>
      <c r="V23" s="1"/>
      <c r="W23" s="1"/>
      <c r="X23" s="1"/>
      <c r="Y23" s="1"/>
      <c r="Z23" s="116" t="s">
        <v>81</v>
      </c>
      <c r="AA23" s="117"/>
      <c r="AB23" s="117"/>
      <c r="AC23" s="117"/>
      <c r="AD23" s="117"/>
      <c r="AE23" s="117"/>
      <c r="AF23" s="1"/>
      <c r="AG23" s="1"/>
      <c r="AH23" s="1"/>
      <c r="AI23" s="1"/>
    </row>
    <row r="24" spans="1:35" ht="15" x14ac:dyDescent="0.25">
      <c r="A24" s="1"/>
      <c r="B24" s="1"/>
      <c r="C24" s="15"/>
      <c r="D24" s="15"/>
      <c r="E24" s="15"/>
      <c r="F24" s="15"/>
      <c r="G24" s="1"/>
      <c r="H24" s="1"/>
      <c r="I24" s="1"/>
      <c r="J24" s="73"/>
      <c r="K24" s="17"/>
      <c r="L24" s="17"/>
      <c r="M24" s="17"/>
      <c r="N24" s="5"/>
      <c r="O24" s="73"/>
      <c r="P24" s="20"/>
      <c r="Q24" s="20"/>
      <c r="R24" s="20"/>
      <c r="S24" s="20"/>
      <c r="T24" s="20"/>
      <c r="U24" s="72"/>
      <c r="V24" s="1"/>
      <c r="W24" s="1"/>
      <c r="X24" s="1"/>
      <c r="Y24" s="4"/>
      <c r="Z24" s="1"/>
      <c r="AA24" s="1"/>
      <c r="AB24" s="1"/>
      <c r="AC24" s="1"/>
      <c r="AD24" s="1"/>
      <c r="AE24" s="1"/>
      <c r="AF24" s="1"/>
      <c r="AG24" s="1"/>
      <c r="AH24" s="1"/>
      <c r="AI24" s="1"/>
    </row>
    <row r="25" spans="1:35" ht="15" x14ac:dyDescent="0.25">
      <c r="A25" s="1"/>
      <c r="B25" s="1"/>
      <c r="C25" s="240" t="s">
        <v>89</v>
      </c>
      <c r="D25" s="241"/>
      <c r="E25" s="241"/>
      <c r="F25" s="241"/>
      <c r="G25" s="242"/>
      <c r="H25" s="85">
        <v>366913.35</v>
      </c>
      <c r="I25" s="1"/>
      <c r="J25" s="73"/>
      <c r="K25" s="17"/>
      <c r="L25" s="17"/>
      <c r="M25" s="17"/>
      <c r="N25" s="5"/>
      <c r="O25" s="240" t="s">
        <v>92</v>
      </c>
      <c r="P25" s="242"/>
      <c r="Q25" s="242"/>
      <c r="R25" s="242"/>
      <c r="S25" s="242"/>
      <c r="T25" s="242"/>
      <c r="U25" s="123">
        <v>675776.05</v>
      </c>
      <c r="V25" s="1"/>
      <c r="W25" s="1"/>
      <c r="X25" s="1"/>
      <c r="Y25" s="4"/>
      <c r="Z25" s="240" t="s">
        <v>96</v>
      </c>
      <c r="AA25" s="242"/>
      <c r="AB25" s="242"/>
      <c r="AC25" s="242"/>
      <c r="AD25" s="242"/>
      <c r="AE25" s="242"/>
      <c r="AF25" s="123">
        <v>52894.559999999998</v>
      </c>
      <c r="AG25" s="1"/>
      <c r="AH25" s="1"/>
      <c r="AI25" s="1"/>
    </row>
    <row r="26" spans="1:35" ht="15" x14ac:dyDescent="0.25">
      <c r="A26" s="1"/>
      <c r="B26" s="1"/>
      <c r="C26" s="240" t="s">
        <v>90</v>
      </c>
      <c r="D26" s="241"/>
      <c r="E26" s="241"/>
      <c r="F26" s="241"/>
      <c r="G26" s="242"/>
      <c r="H26" s="86">
        <f>H77</f>
        <v>381728.35</v>
      </c>
      <c r="I26" s="1"/>
      <c r="J26" s="73"/>
      <c r="K26" s="17"/>
      <c r="L26" s="17"/>
      <c r="M26" s="17"/>
      <c r="N26" s="5"/>
      <c r="O26" s="240" t="s">
        <v>27</v>
      </c>
      <c r="P26" s="242"/>
      <c r="Q26" s="242"/>
      <c r="R26" s="242"/>
      <c r="S26" s="242"/>
      <c r="T26" s="242"/>
      <c r="U26" s="87"/>
      <c r="V26" s="1"/>
      <c r="W26" s="1"/>
      <c r="X26" s="1"/>
      <c r="Y26" s="4"/>
      <c r="Z26" s="240" t="s">
        <v>97</v>
      </c>
      <c r="AA26" s="242"/>
      <c r="AB26" s="242"/>
      <c r="AC26" s="242"/>
      <c r="AD26" s="242"/>
      <c r="AE26" s="242"/>
      <c r="AF26" s="123">
        <v>84493.57</v>
      </c>
      <c r="AG26" s="1"/>
      <c r="AH26" s="1"/>
      <c r="AI26" s="1"/>
    </row>
    <row r="27" spans="1:35" ht="15" x14ac:dyDescent="0.25">
      <c r="A27" s="1"/>
      <c r="B27" s="1"/>
      <c r="C27" s="240" t="s">
        <v>26</v>
      </c>
      <c r="D27" s="241"/>
      <c r="E27" s="241"/>
      <c r="F27" s="241"/>
      <c r="G27" s="242"/>
      <c r="H27" s="61">
        <f>H25-H26</f>
        <v>-14815</v>
      </c>
      <c r="I27" s="1"/>
      <c r="J27" s="73"/>
      <c r="K27" s="17"/>
      <c r="L27" s="17"/>
      <c r="M27" s="17"/>
      <c r="N27" s="5"/>
      <c r="O27" s="240" t="s">
        <v>93</v>
      </c>
      <c r="P27" s="241"/>
      <c r="Q27" s="241"/>
      <c r="R27" s="241"/>
      <c r="S27" s="242"/>
      <c r="T27" s="242"/>
      <c r="U27" s="68">
        <f>H27</f>
        <v>-14815</v>
      </c>
      <c r="V27" s="1"/>
      <c r="W27" s="1"/>
      <c r="X27" s="1"/>
      <c r="Y27" s="4"/>
      <c r="Z27" s="240" t="s">
        <v>26</v>
      </c>
      <c r="AA27" s="241"/>
      <c r="AB27" s="241"/>
      <c r="AC27" s="241"/>
      <c r="AD27" s="242"/>
      <c r="AE27" s="242"/>
      <c r="AF27" s="130">
        <f>AF26-AF25</f>
        <v>31599.010000000009</v>
      </c>
      <c r="AG27" s="1"/>
      <c r="AH27" s="1"/>
      <c r="AI27" s="1"/>
    </row>
    <row r="28" spans="1:35" ht="15" x14ac:dyDescent="0.25">
      <c r="A28" s="1"/>
      <c r="B28" s="1"/>
      <c r="C28" s="15"/>
      <c r="D28" s="15"/>
      <c r="E28" s="15"/>
      <c r="F28" s="15"/>
      <c r="G28" s="1"/>
      <c r="H28" s="1"/>
      <c r="I28" s="1"/>
      <c r="J28" s="73"/>
      <c r="K28" s="17"/>
      <c r="L28" s="17"/>
      <c r="M28" s="17"/>
      <c r="N28" s="5"/>
      <c r="O28" s="240" t="s">
        <v>94</v>
      </c>
      <c r="P28" s="241"/>
      <c r="Q28" s="241"/>
      <c r="R28" s="241"/>
      <c r="S28" s="242"/>
      <c r="T28" s="242"/>
      <c r="U28" s="68">
        <f>U25-(-1*U26)-(-1*U27)</f>
        <v>660961.05000000005</v>
      </c>
      <c r="V28" s="1"/>
      <c r="W28" s="1"/>
      <c r="X28" s="1"/>
      <c r="Y28" s="4"/>
      <c r="Z28" s="270"/>
      <c r="AA28" s="271"/>
      <c r="AB28" s="271"/>
      <c r="AC28" s="271"/>
      <c r="AD28" s="272"/>
      <c r="AE28" s="272"/>
      <c r="AF28" s="126"/>
      <c r="AG28" s="127"/>
      <c r="AH28" s="1"/>
      <c r="AI28" s="1"/>
    </row>
    <row r="29" spans="1:35" ht="15" x14ac:dyDescent="0.25">
      <c r="A29" s="1"/>
      <c r="B29" s="1"/>
      <c r="C29" s="15"/>
      <c r="D29" s="15"/>
      <c r="E29" s="15"/>
      <c r="F29" s="15"/>
      <c r="G29" s="1"/>
      <c r="H29" s="1"/>
      <c r="I29" s="1"/>
      <c r="J29" s="73"/>
      <c r="K29" s="17"/>
      <c r="L29" s="17"/>
      <c r="M29" s="17"/>
      <c r="N29" s="5"/>
      <c r="O29" s="73"/>
      <c r="P29" s="74"/>
      <c r="Q29" s="74"/>
      <c r="R29" s="74"/>
      <c r="S29" s="20"/>
      <c r="T29" s="20"/>
      <c r="U29" s="72"/>
      <c r="V29" s="1"/>
      <c r="W29" s="1"/>
      <c r="X29" s="1"/>
      <c r="Y29" s="4"/>
      <c r="Z29" s="270"/>
      <c r="AA29" s="271"/>
      <c r="AB29" s="271"/>
      <c r="AC29" s="271"/>
      <c r="AD29" s="272"/>
      <c r="AE29" s="272"/>
      <c r="AF29" s="128"/>
      <c r="AG29" s="127"/>
      <c r="AH29" s="1"/>
      <c r="AI29" s="1"/>
    </row>
    <row r="30" spans="1:35" ht="15" customHeight="1" x14ac:dyDescent="0.25">
      <c r="A30" s="1"/>
      <c r="B30" s="1"/>
      <c r="C30" s="15"/>
      <c r="D30" s="15"/>
      <c r="E30" s="15"/>
      <c r="F30" s="15"/>
      <c r="G30" s="1"/>
      <c r="H30" s="1"/>
      <c r="I30" s="1"/>
      <c r="J30" s="102"/>
      <c r="K30" s="17"/>
      <c r="L30" s="17"/>
      <c r="M30" s="17"/>
      <c r="N30" s="5"/>
      <c r="O30" s="105" t="s">
        <v>95</v>
      </c>
      <c r="P30" s="106"/>
      <c r="Q30" s="106"/>
      <c r="R30" s="106"/>
      <c r="S30" s="119"/>
      <c r="T30" s="104"/>
      <c r="U30" s="93" t="s">
        <v>78</v>
      </c>
      <c r="V30" s="1"/>
      <c r="W30" s="1"/>
      <c r="X30" s="1"/>
      <c r="Y30" s="4"/>
      <c r="Z30" s="259" t="s">
        <v>84</v>
      </c>
      <c r="AA30" s="259"/>
      <c r="AB30" s="259"/>
      <c r="AC30" s="259"/>
      <c r="AD30" s="260" t="s">
        <v>130</v>
      </c>
      <c r="AE30" s="261"/>
      <c r="AF30" s="262"/>
      <c r="AG30" s="127"/>
      <c r="AH30" s="1"/>
      <c r="AI30" s="1"/>
    </row>
    <row r="31" spans="1:35" ht="15" customHeight="1" x14ac:dyDescent="0.25">
      <c r="A31" s="1"/>
      <c r="B31" s="1"/>
      <c r="C31" s="15"/>
      <c r="D31" s="15"/>
      <c r="E31" s="15"/>
      <c r="F31" s="15"/>
      <c r="G31" s="1"/>
      <c r="H31" s="1"/>
      <c r="I31" s="1"/>
      <c r="J31" s="102"/>
      <c r="K31" s="17"/>
      <c r="L31" s="17"/>
      <c r="M31" s="17"/>
      <c r="N31" s="5"/>
      <c r="O31" s="266" t="s">
        <v>82</v>
      </c>
      <c r="P31" s="266"/>
      <c r="Q31" s="266"/>
      <c r="R31" s="266"/>
      <c r="S31" s="266"/>
      <c r="T31" s="104"/>
      <c r="U31" s="93" t="s">
        <v>78</v>
      </c>
      <c r="V31" s="107"/>
      <c r="W31" s="1"/>
      <c r="X31" s="1"/>
      <c r="Y31" s="4"/>
      <c r="Z31" s="259"/>
      <c r="AA31" s="259"/>
      <c r="AB31" s="259"/>
      <c r="AC31" s="259"/>
      <c r="AD31" s="127"/>
      <c r="AE31" s="127"/>
      <c r="AF31" s="127"/>
      <c r="AG31" s="127"/>
      <c r="AH31" s="1"/>
      <c r="AI31" s="107"/>
    </row>
    <row r="32" spans="1:35" ht="16.5" customHeight="1" x14ac:dyDescent="0.25">
      <c r="A32" s="1"/>
      <c r="B32" s="1"/>
      <c r="C32" s="15"/>
      <c r="D32" s="15"/>
      <c r="E32" s="15"/>
      <c r="F32" s="15"/>
      <c r="G32" s="1"/>
      <c r="H32" s="1"/>
      <c r="I32" s="1"/>
      <c r="J32" s="102"/>
      <c r="K32" s="17"/>
      <c r="L32" s="17"/>
      <c r="M32" s="17"/>
      <c r="N32" s="5"/>
      <c r="O32" s="266"/>
      <c r="P32" s="266"/>
      <c r="Q32" s="266"/>
      <c r="R32" s="266"/>
      <c r="S32" s="266"/>
      <c r="T32" s="20"/>
      <c r="U32" s="104"/>
      <c r="V32" s="1"/>
      <c r="W32" s="1"/>
      <c r="X32" s="1"/>
      <c r="Y32" s="4"/>
      <c r="Z32" s="107"/>
      <c r="AA32" s="107"/>
      <c r="AB32" s="107"/>
      <c r="AC32" s="107"/>
      <c r="AD32" s="107"/>
      <c r="AE32" s="107"/>
      <c r="AF32" s="107"/>
      <c r="AG32" s="1"/>
      <c r="AH32" s="1"/>
      <c r="AI32" s="1"/>
    </row>
    <row r="33" spans="1:35" ht="15" x14ac:dyDescent="0.25">
      <c r="A33" s="1"/>
      <c r="B33" s="1"/>
      <c r="C33" s="15"/>
      <c r="D33" s="15"/>
      <c r="E33" s="15"/>
      <c r="F33" s="15"/>
      <c r="G33" s="1"/>
      <c r="H33" s="1"/>
      <c r="I33" s="1"/>
      <c r="J33" s="102"/>
      <c r="K33" s="17"/>
      <c r="L33" s="17"/>
      <c r="M33" s="17"/>
      <c r="N33" s="5"/>
      <c r="O33" s="102"/>
      <c r="P33" s="103"/>
      <c r="Q33" s="103"/>
      <c r="R33" s="103"/>
      <c r="S33" s="20"/>
      <c r="T33" s="20"/>
      <c r="U33" s="104"/>
      <c r="V33" s="1"/>
      <c r="W33" s="1"/>
      <c r="X33" s="1"/>
      <c r="Y33" s="4"/>
      <c r="Z33" s="107"/>
      <c r="AA33" s="107"/>
      <c r="AB33" s="107"/>
      <c r="AC33" s="107"/>
      <c r="AD33" s="1"/>
      <c r="AE33" s="1"/>
      <c r="AF33" s="1"/>
      <c r="AG33" s="1"/>
      <c r="AH33" s="1"/>
      <c r="AI33" s="1"/>
    </row>
    <row r="34" spans="1:35" ht="25.9" customHeight="1" x14ac:dyDescent="0.3">
      <c r="A34" s="1"/>
      <c r="B34" s="1"/>
      <c r="C34" s="263" t="s">
        <v>98</v>
      </c>
      <c r="D34" s="264"/>
      <c r="E34" s="264"/>
      <c r="F34" s="264"/>
      <c r="G34" s="264"/>
      <c r="H34" s="264"/>
      <c r="I34" s="1"/>
      <c r="J34" s="73"/>
      <c r="K34" s="17"/>
      <c r="L34" s="17"/>
      <c r="M34" s="17"/>
      <c r="N34" s="5"/>
      <c r="O34" s="102"/>
      <c r="P34" s="103"/>
      <c r="Q34" s="103"/>
      <c r="R34" s="103"/>
      <c r="S34" s="20"/>
      <c r="T34" s="20"/>
      <c r="U34" s="104"/>
      <c r="V34" s="1"/>
      <c r="W34" s="1"/>
      <c r="X34" s="1"/>
      <c r="Y34" s="4"/>
      <c r="Z34" s="1"/>
      <c r="AA34" s="1"/>
      <c r="AB34" s="1"/>
      <c r="AC34" s="1"/>
      <c r="AD34" s="1"/>
      <c r="AE34" s="1"/>
      <c r="AF34" s="1"/>
      <c r="AG34" s="1"/>
      <c r="AH34" s="1"/>
      <c r="AI34" s="1"/>
    </row>
    <row r="35" spans="1:35" ht="12.75" customHeight="1" x14ac:dyDescent="0.2">
      <c r="A35" s="1"/>
      <c r="B35" s="1"/>
      <c r="C35" s="1"/>
      <c r="D35" s="1"/>
      <c r="E35" s="1"/>
      <c r="F35" s="1"/>
      <c r="G35" s="1"/>
      <c r="H35" s="1"/>
      <c r="I35" s="1"/>
      <c r="J35" s="1"/>
      <c r="K35" s="1"/>
      <c r="L35" s="1"/>
      <c r="M35" s="1"/>
      <c r="N35" s="1"/>
      <c r="O35" s="4"/>
      <c r="P35" s="4"/>
      <c r="Q35" s="265"/>
      <c r="R35" s="265"/>
      <c r="S35" s="265"/>
      <c r="T35" s="265"/>
      <c r="U35" s="4"/>
      <c r="V35" s="1"/>
      <c r="W35" s="1"/>
      <c r="X35" s="1"/>
      <c r="Y35" s="4"/>
      <c r="Z35" s="1"/>
      <c r="AA35" s="1"/>
      <c r="AB35" s="1"/>
      <c r="AC35" s="1"/>
      <c r="AD35" s="1"/>
      <c r="AE35" s="1"/>
      <c r="AF35" s="1"/>
      <c r="AG35" s="1"/>
      <c r="AH35" s="1"/>
      <c r="AI35" s="1"/>
    </row>
    <row r="36" spans="1:35" ht="26.25" customHeight="1" x14ac:dyDescent="0.25">
      <c r="A36" s="1"/>
      <c r="B36" s="51"/>
      <c r="C36" s="253" t="s">
        <v>49</v>
      </c>
      <c r="D36" s="254"/>
      <c r="E36" s="254"/>
      <c r="F36" s="254"/>
      <c r="G36" s="255"/>
      <c r="H36" s="22" t="s">
        <v>0</v>
      </c>
      <c r="I36" s="9"/>
      <c r="J36" s="22" t="s">
        <v>24</v>
      </c>
      <c r="K36" s="22" t="s">
        <v>25</v>
      </c>
      <c r="L36" s="9"/>
      <c r="M36" s="23" t="s">
        <v>1</v>
      </c>
      <c r="N36" s="2"/>
      <c r="O36" s="23" t="s">
        <v>2</v>
      </c>
      <c r="P36" s="2"/>
      <c r="Q36" s="23" t="s">
        <v>3</v>
      </c>
      <c r="R36" s="2"/>
      <c r="S36" s="23" t="s">
        <v>4</v>
      </c>
      <c r="T36" s="2"/>
      <c r="U36" s="22" t="s">
        <v>5</v>
      </c>
      <c r="V36" s="1"/>
      <c r="W36" s="56" t="s">
        <v>45</v>
      </c>
      <c r="X36" s="56"/>
      <c r="Y36" s="4"/>
      <c r="Z36" s="267" t="s">
        <v>38</v>
      </c>
      <c r="AA36" s="268"/>
      <c r="AB36" s="268"/>
      <c r="AC36" s="268"/>
      <c r="AD36" s="268"/>
      <c r="AE36" s="268"/>
      <c r="AF36" s="268"/>
      <c r="AG36" s="268"/>
      <c r="AH36" s="269"/>
      <c r="AI36" s="1"/>
    </row>
    <row r="37" spans="1:35" ht="13.9" customHeight="1" x14ac:dyDescent="0.25">
      <c r="A37" s="1"/>
      <c r="B37" s="54">
        <v>1</v>
      </c>
      <c r="C37" s="256" t="s">
        <v>131</v>
      </c>
      <c r="D37" s="257"/>
      <c r="E37" s="257"/>
      <c r="F37" s="257"/>
      <c r="G37" s="258"/>
      <c r="H37" s="88">
        <v>120000</v>
      </c>
      <c r="I37" s="1"/>
      <c r="J37" s="90" t="s">
        <v>50</v>
      </c>
      <c r="K37" s="90"/>
      <c r="L37" s="1"/>
      <c r="M37" s="89"/>
      <c r="N37" s="63"/>
      <c r="O37" s="89">
        <v>120000</v>
      </c>
      <c r="P37" s="63"/>
      <c r="Q37" s="89"/>
      <c r="R37" s="63"/>
      <c r="S37" s="89"/>
      <c r="T37" s="63"/>
      <c r="U37" s="89"/>
      <c r="V37" s="37"/>
      <c r="W37" s="47">
        <f t="shared" ref="W37:W77" si="0">H37 - (M37+O37+Q37+S37+U37)</f>
        <v>0</v>
      </c>
      <c r="X37" s="47"/>
      <c r="Y37" s="4"/>
      <c r="Z37" s="238"/>
      <c r="AA37" s="239"/>
      <c r="AB37" s="239"/>
      <c r="AC37" s="239"/>
      <c r="AD37" s="239"/>
      <c r="AE37" s="239"/>
      <c r="AF37" s="239"/>
      <c r="AG37" s="239"/>
      <c r="AH37" s="239"/>
      <c r="AI37" s="1"/>
    </row>
    <row r="38" spans="1:35" ht="13.9" customHeight="1" x14ac:dyDescent="0.2">
      <c r="A38" s="1"/>
      <c r="B38" s="55">
        <v>2</v>
      </c>
      <c r="C38" s="256" t="s">
        <v>134</v>
      </c>
      <c r="D38" s="257"/>
      <c r="E38" s="257"/>
      <c r="F38" s="257"/>
      <c r="G38" s="258"/>
      <c r="H38" s="88">
        <v>91728.35</v>
      </c>
      <c r="I38" s="1"/>
      <c r="J38" s="90" t="s">
        <v>50</v>
      </c>
      <c r="K38" s="90"/>
      <c r="L38" s="1"/>
      <c r="M38" s="89">
        <v>39041.050000000003</v>
      </c>
      <c r="N38" s="63"/>
      <c r="O38" s="89">
        <v>9351.2999999999993</v>
      </c>
      <c r="P38" s="63"/>
      <c r="Q38" s="89">
        <v>8841.23</v>
      </c>
      <c r="R38" s="63"/>
      <c r="S38" s="89">
        <v>2292.96</v>
      </c>
      <c r="T38" s="63"/>
      <c r="U38" s="89">
        <f>590.59+31611</f>
        <v>32201.59</v>
      </c>
      <c r="V38" s="37"/>
      <c r="W38" s="47">
        <f t="shared" si="0"/>
        <v>0.22000000000116415</v>
      </c>
      <c r="X38" s="47"/>
      <c r="Y38" s="4"/>
      <c r="Z38" s="275" t="s">
        <v>105</v>
      </c>
      <c r="AA38" s="276"/>
      <c r="AB38" s="276"/>
      <c r="AC38" s="276"/>
      <c r="AD38" s="276"/>
      <c r="AE38" s="276"/>
      <c r="AF38" s="276"/>
      <c r="AG38" s="276"/>
      <c r="AH38" s="277"/>
      <c r="AI38" s="1"/>
    </row>
    <row r="39" spans="1:35" ht="13.9" customHeight="1" x14ac:dyDescent="0.2">
      <c r="A39" s="1"/>
      <c r="B39" s="55">
        <v>3</v>
      </c>
      <c r="C39" s="256" t="s">
        <v>132</v>
      </c>
      <c r="D39" s="257"/>
      <c r="E39" s="257"/>
      <c r="F39" s="257"/>
      <c r="G39" s="258"/>
      <c r="H39" s="88">
        <v>90000</v>
      </c>
      <c r="I39" s="1"/>
      <c r="J39" s="90" t="s">
        <v>50</v>
      </c>
      <c r="K39" s="90"/>
      <c r="L39" s="1"/>
      <c r="M39" s="89">
        <v>90000</v>
      </c>
      <c r="N39" s="63"/>
      <c r="O39" s="89"/>
      <c r="P39" s="63"/>
      <c r="Q39" s="89"/>
      <c r="R39" s="63"/>
      <c r="S39" s="89"/>
      <c r="T39" s="63"/>
      <c r="U39" s="89"/>
      <c r="V39" s="37"/>
      <c r="W39" s="47">
        <f t="shared" si="0"/>
        <v>0</v>
      </c>
      <c r="X39" s="47"/>
      <c r="Y39" s="4"/>
      <c r="Z39" s="276"/>
      <c r="AA39" s="276"/>
      <c r="AB39" s="276"/>
      <c r="AC39" s="276"/>
      <c r="AD39" s="276"/>
      <c r="AE39" s="276"/>
      <c r="AF39" s="276"/>
      <c r="AG39" s="276"/>
      <c r="AH39" s="277"/>
      <c r="AI39" s="1"/>
    </row>
    <row r="40" spans="1:35" ht="13.9" customHeight="1" x14ac:dyDescent="0.2">
      <c r="A40" s="1"/>
      <c r="B40" s="55">
        <v>4</v>
      </c>
      <c r="C40" s="256" t="s">
        <v>133</v>
      </c>
      <c r="D40" s="257"/>
      <c r="E40" s="257"/>
      <c r="F40" s="257"/>
      <c r="G40" s="258"/>
      <c r="H40" s="88">
        <v>80000</v>
      </c>
      <c r="I40" s="1"/>
      <c r="J40" s="90" t="s">
        <v>50</v>
      </c>
      <c r="K40" s="90"/>
      <c r="L40" s="1"/>
      <c r="M40" s="89"/>
      <c r="N40" s="63"/>
      <c r="O40" s="89">
        <v>80000</v>
      </c>
      <c r="P40" s="63"/>
      <c r="Q40" s="89"/>
      <c r="R40" s="63"/>
      <c r="S40" s="89"/>
      <c r="T40" s="63"/>
      <c r="U40" s="89"/>
      <c r="V40" s="37"/>
      <c r="W40" s="47">
        <f>H40 - (M40+O40+Q40+S40+U40)</f>
        <v>0</v>
      </c>
      <c r="X40" s="47"/>
      <c r="Y40" s="4"/>
      <c r="Z40" s="98"/>
      <c r="AA40" s="92"/>
      <c r="AB40" s="92"/>
      <c r="AC40" s="92"/>
      <c r="AD40" s="92"/>
      <c r="AE40" s="92"/>
      <c r="AF40" s="92"/>
      <c r="AG40" s="92"/>
      <c r="AH40" s="99"/>
      <c r="AI40" s="1"/>
    </row>
    <row r="41" spans="1:35" ht="13.9" customHeight="1" x14ac:dyDescent="0.2">
      <c r="A41" s="1"/>
      <c r="B41" s="55">
        <v>5</v>
      </c>
      <c r="C41" s="256"/>
      <c r="D41" s="257"/>
      <c r="E41" s="257"/>
      <c r="F41" s="257"/>
      <c r="G41" s="258"/>
      <c r="H41" s="88"/>
      <c r="I41" s="1"/>
      <c r="J41" s="90"/>
      <c r="K41" s="90"/>
      <c r="L41" s="1"/>
      <c r="M41" s="89"/>
      <c r="N41" s="63"/>
      <c r="O41" s="89"/>
      <c r="P41" s="63"/>
      <c r="Q41" s="89"/>
      <c r="R41" s="63"/>
      <c r="S41" s="89"/>
      <c r="T41" s="63"/>
      <c r="U41" s="89"/>
      <c r="V41" s="37"/>
      <c r="W41" s="47">
        <f>H41 - (M41+O41+Q41+S41+U41)</f>
        <v>0</v>
      </c>
      <c r="X41" s="47"/>
      <c r="Y41" s="4"/>
      <c r="Z41" s="91"/>
      <c r="AA41" s="92" t="s">
        <v>71</v>
      </c>
      <c r="AB41" s="92"/>
      <c r="AC41" s="92"/>
      <c r="AD41" s="92"/>
      <c r="AE41" s="92" t="s">
        <v>39</v>
      </c>
      <c r="AF41" s="92"/>
      <c r="AG41" s="100"/>
      <c r="AH41" s="97"/>
      <c r="AI41" s="1"/>
    </row>
    <row r="42" spans="1:35" ht="13.9" customHeight="1" x14ac:dyDescent="0.2">
      <c r="A42" s="1"/>
      <c r="B42" s="55">
        <v>6</v>
      </c>
      <c r="C42" s="256"/>
      <c r="D42" s="257"/>
      <c r="E42" s="257"/>
      <c r="F42" s="257"/>
      <c r="G42" s="258"/>
      <c r="H42" s="88"/>
      <c r="I42" s="1"/>
      <c r="J42" s="90"/>
      <c r="K42" s="90"/>
      <c r="L42" s="1"/>
      <c r="M42" s="89"/>
      <c r="N42" s="63"/>
      <c r="O42" s="89"/>
      <c r="P42" s="63"/>
      <c r="Q42" s="89"/>
      <c r="R42" s="63"/>
      <c r="S42" s="89"/>
      <c r="T42" s="63"/>
      <c r="U42" s="89"/>
      <c r="V42" s="37"/>
      <c r="W42" s="47">
        <f t="shared" si="0"/>
        <v>0</v>
      </c>
      <c r="X42" s="47"/>
      <c r="Y42" s="4"/>
      <c r="Z42" s="91"/>
      <c r="AA42" s="273"/>
      <c r="AB42" s="274"/>
      <c r="AC42" s="274"/>
      <c r="AD42" s="44"/>
      <c r="AE42" s="260" t="s">
        <v>135</v>
      </c>
      <c r="AF42" s="261"/>
      <c r="AG42" s="262"/>
      <c r="AH42" s="97"/>
      <c r="AI42" s="1"/>
    </row>
    <row r="43" spans="1:35" ht="13.9" customHeight="1" x14ac:dyDescent="0.2">
      <c r="A43" s="1"/>
      <c r="B43" s="55">
        <v>7</v>
      </c>
      <c r="C43" s="256"/>
      <c r="D43" s="257"/>
      <c r="E43" s="257"/>
      <c r="F43" s="257"/>
      <c r="G43" s="258"/>
      <c r="H43" s="88"/>
      <c r="I43" s="1"/>
      <c r="J43" s="90"/>
      <c r="K43" s="90"/>
      <c r="L43" s="1"/>
      <c r="M43" s="89"/>
      <c r="N43" s="63"/>
      <c r="O43" s="89"/>
      <c r="P43" s="63"/>
      <c r="Q43" s="89"/>
      <c r="R43" s="63"/>
      <c r="S43" s="89"/>
      <c r="T43" s="63"/>
      <c r="U43" s="89"/>
      <c r="V43" s="37"/>
      <c r="W43" s="47">
        <f t="shared" si="0"/>
        <v>0</v>
      </c>
      <c r="X43" s="47"/>
      <c r="Y43" s="4"/>
      <c r="Z43" s="91"/>
      <c r="AA43" s="282" t="s">
        <v>40</v>
      </c>
      <c r="AB43" s="283"/>
      <c r="AC43" s="283"/>
      <c r="AD43" s="92"/>
      <c r="AE43" s="284"/>
      <c r="AF43" s="285"/>
      <c r="AG43" s="285"/>
      <c r="AH43" s="97"/>
      <c r="AI43" s="1"/>
    </row>
    <row r="44" spans="1:35" ht="13.9" customHeight="1" x14ac:dyDescent="0.2">
      <c r="A44" s="1"/>
      <c r="B44" s="55">
        <v>8</v>
      </c>
      <c r="C44" s="256"/>
      <c r="D44" s="257"/>
      <c r="E44" s="257"/>
      <c r="F44" s="257"/>
      <c r="G44" s="258"/>
      <c r="H44" s="88"/>
      <c r="I44" s="1"/>
      <c r="J44" s="90"/>
      <c r="K44" s="90"/>
      <c r="L44" s="1"/>
      <c r="M44" s="89"/>
      <c r="N44" s="63"/>
      <c r="O44" s="89"/>
      <c r="P44" s="63"/>
      <c r="Q44" s="89"/>
      <c r="R44" s="63"/>
      <c r="S44" s="89"/>
      <c r="T44" s="63"/>
      <c r="U44" s="89"/>
      <c r="V44" s="37"/>
      <c r="W44" s="47">
        <f t="shared" si="0"/>
        <v>0</v>
      </c>
      <c r="X44" s="47"/>
      <c r="Y44" s="4"/>
      <c r="Z44" s="91"/>
      <c r="AA44" s="101"/>
      <c r="AB44" s="101"/>
      <c r="AC44" s="101"/>
      <c r="AD44" s="101"/>
      <c r="AE44" s="101"/>
      <c r="AF44" s="101"/>
      <c r="AG44" s="101"/>
      <c r="AH44" s="97"/>
      <c r="AI44" s="1"/>
    </row>
    <row r="45" spans="1:35" ht="13.9" customHeight="1" x14ac:dyDescent="0.25">
      <c r="A45" s="1"/>
      <c r="B45" s="55">
        <v>9</v>
      </c>
      <c r="C45" s="256"/>
      <c r="D45" s="257"/>
      <c r="E45" s="257"/>
      <c r="F45" s="257"/>
      <c r="G45" s="258"/>
      <c r="H45" s="88"/>
      <c r="I45" s="1"/>
      <c r="J45" s="90"/>
      <c r="K45" s="90"/>
      <c r="L45" s="1"/>
      <c r="M45" s="89"/>
      <c r="N45" s="63"/>
      <c r="O45" s="89"/>
      <c r="P45" s="63"/>
      <c r="Q45" s="89"/>
      <c r="R45" s="63"/>
      <c r="S45" s="89"/>
      <c r="T45" s="63"/>
      <c r="U45" s="89"/>
      <c r="V45" s="37"/>
      <c r="W45" s="47">
        <f t="shared" si="0"/>
        <v>0</v>
      </c>
      <c r="X45" s="47"/>
      <c r="Y45" s="4"/>
      <c r="Z45" s="238"/>
      <c r="AA45" s="239"/>
      <c r="AB45" s="239"/>
      <c r="AC45" s="239"/>
      <c r="AD45" s="239"/>
      <c r="AE45" s="239"/>
      <c r="AF45" s="239"/>
      <c r="AG45" s="239"/>
      <c r="AH45" s="239"/>
      <c r="AI45" s="1"/>
    </row>
    <row r="46" spans="1:35" ht="13.9" customHeight="1" x14ac:dyDescent="0.2">
      <c r="A46" s="1"/>
      <c r="B46" s="55">
        <v>10</v>
      </c>
      <c r="C46" s="256"/>
      <c r="D46" s="257"/>
      <c r="E46" s="257"/>
      <c r="F46" s="257"/>
      <c r="G46" s="258"/>
      <c r="H46" s="88"/>
      <c r="I46" s="1"/>
      <c r="J46" s="90"/>
      <c r="K46" s="90"/>
      <c r="L46" s="1"/>
      <c r="M46" s="89"/>
      <c r="N46" s="63"/>
      <c r="O46" s="89"/>
      <c r="P46" s="63"/>
      <c r="Q46" s="89"/>
      <c r="R46" s="63"/>
      <c r="S46" s="89"/>
      <c r="T46" s="63"/>
      <c r="U46" s="89"/>
      <c r="V46" s="37"/>
      <c r="W46" s="47">
        <f t="shared" si="0"/>
        <v>0</v>
      </c>
      <c r="X46" s="47"/>
      <c r="Y46" s="4"/>
      <c r="Z46" s="287" t="s">
        <v>106</v>
      </c>
      <c r="AA46" s="288"/>
      <c r="AB46" s="288"/>
      <c r="AC46" s="288"/>
      <c r="AD46" s="288"/>
      <c r="AE46" s="288"/>
      <c r="AF46" s="288"/>
      <c r="AG46" s="288"/>
      <c r="AH46" s="289"/>
      <c r="AI46" s="1"/>
    </row>
    <row r="47" spans="1:35" ht="13.9" customHeight="1" x14ac:dyDescent="0.2">
      <c r="A47" s="1"/>
      <c r="B47" s="55">
        <v>11</v>
      </c>
      <c r="C47" s="256"/>
      <c r="D47" s="257"/>
      <c r="E47" s="257"/>
      <c r="F47" s="257"/>
      <c r="G47" s="258"/>
      <c r="H47" s="88"/>
      <c r="I47" s="1"/>
      <c r="J47" s="90"/>
      <c r="K47" s="90"/>
      <c r="L47" s="1"/>
      <c r="M47" s="89"/>
      <c r="N47" s="63"/>
      <c r="O47" s="89"/>
      <c r="P47" s="63"/>
      <c r="Q47" s="89"/>
      <c r="R47" s="63"/>
      <c r="S47" s="89"/>
      <c r="T47" s="63"/>
      <c r="U47" s="89"/>
      <c r="V47" s="37"/>
      <c r="W47" s="47">
        <f t="shared" si="0"/>
        <v>0</v>
      </c>
      <c r="X47" s="47"/>
      <c r="Y47" s="4"/>
      <c r="Z47" s="290"/>
      <c r="AA47" s="291"/>
      <c r="AB47" s="291"/>
      <c r="AC47" s="291"/>
      <c r="AD47" s="291"/>
      <c r="AE47" s="291"/>
      <c r="AF47" s="291"/>
      <c r="AG47" s="291"/>
      <c r="AH47" s="292"/>
      <c r="AI47" s="1"/>
    </row>
    <row r="48" spans="1:35" ht="13.9" customHeight="1" x14ac:dyDescent="0.2">
      <c r="A48" s="1"/>
      <c r="B48" s="55">
        <v>12</v>
      </c>
      <c r="C48" s="256"/>
      <c r="D48" s="257"/>
      <c r="E48" s="257"/>
      <c r="F48" s="257"/>
      <c r="G48" s="258"/>
      <c r="H48" s="88"/>
      <c r="I48" s="1"/>
      <c r="J48" s="90"/>
      <c r="K48" s="90"/>
      <c r="L48" s="1"/>
      <c r="M48" s="89"/>
      <c r="N48" s="63"/>
      <c r="O48" s="89"/>
      <c r="P48" s="63"/>
      <c r="Q48" s="89"/>
      <c r="R48" s="63"/>
      <c r="S48" s="89"/>
      <c r="T48" s="63"/>
      <c r="U48" s="89"/>
      <c r="V48" s="37"/>
      <c r="W48" s="47">
        <f t="shared" si="0"/>
        <v>0</v>
      </c>
      <c r="X48" s="47"/>
      <c r="Y48" s="4"/>
      <c r="Z48" s="293"/>
      <c r="AA48" s="294"/>
      <c r="AB48" s="294"/>
      <c r="AC48" s="294"/>
      <c r="AD48" s="294"/>
      <c r="AE48" s="294"/>
      <c r="AF48" s="294"/>
      <c r="AG48" s="294"/>
      <c r="AH48" s="295"/>
      <c r="AI48" s="1"/>
    </row>
    <row r="49" spans="1:41" ht="13.9" customHeight="1" x14ac:dyDescent="0.2">
      <c r="A49" s="1"/>
      <c r="B49" s="55">
        <v>13</v>
      </c>
      <c r="C49" s="256"/>
      <c r="D49" s="257"/>
      <c r="E49" s="257"/>
      <c r="F49" s="257"/>
      <c r="G49" s="258"/>
      <c r="H49" s="88"/>
      <c r="I49" s="1"/>
      <c r="J49" s="90"/>
      <c r="K49" s="90"/>
      <c r="L49" s="1"/>
      <c r="M49" s="89"/>
      <c r="N49" s="63"/>
      <c r="O49" s="89"/>
      <c r="P49" s="63"/>
      <c r="Q49" s="89"/>
      <c r="R49" s="63"/>
      <c r="S49" s="89"/>
      <c r="T49" s="63"/>
      <c r="U49" s="89"/>
      <c r="V49" s="37"/>
      <c r="W49" s="47">
        <f t="shared" si="0"/>
        <v>0</v>
      </c>
      <c r="X49" s="47"/>
      <c r="Y49" s="4"/>
      <c r="Z49" s="142"/>
      <c r="AA49" s="143"/>
      <c r="AB49" s="143"/>
      <c r="AC49" s="143"/>
      <c r="AD49" s="143"/>
      <c r="AE49" s="143"/>
      <c r="AF49" s="143"/>
      <c r="AG49" s="143"/>
      <c r="AH49" s="144"/>
      <c r="AI49" s="1"/>
    </row>
    <row r="50" spans="1:41" ht="13.9" customHeight="1" x14ac:dyDescent="0.2">
      <c r="A50" s="1"/>
      <c r="B50" s="55">
        <v>14</v>
      </c>
      <c r="C50" s="256"/>
      <c r="D50" s="257"/>
      <c r="E50" s="257"/>
      <c r="F50" s="257"/>
      <c r="G50" s="258"/>
      <c r="H50" s="88"/>
      <c r="I50" s="1"/>
      <c r="J50" s="90"/>
      <c r="K50" s="90"/>
      <c r="L50" s="1"/>
      <c r="M50" s="89"/>
      <c r="N50" s="63"/>
      <c r="O50" s="89"/>
      <c r="P50" s="63"/>
      <c r="Q50" s="89"/>
      <c r="R50" s="63"/>
      <c r="S50" s="89"/>
      <c r="T50" s="63"/>
      <c r="U50" s="89"/>
      <c r="V50" s="37"/>
      <c r="W50" s="47">
        <f t="shared" si="0"/>
        <v>0</v>
      </c>
      <c r="X50" s="47"/>
      <c r="Y50" s="51"/>
      <c r="Z50" s="91"/>
      <c r="AA50" s="92" t="s">
        <v>41</v>
      </c>
      <c r="AB50" s="286" t="s">
        <v>86</v>
      </c>
      <c r="AC50" s="286"/>
      <c r="AD50" s="143"/>
      <c r="AE50" s="278" t="s">
        <v>80</v>
      </c>
      <c r="AF50" s="278"/>
      <c r="AG50" s="278"/>
      <c r="AH50" s="279"/>
      <c r="AI50" s="1"/>
    </row>
    <row r="51" spans="1:41" ht="13.9" customHeight="1" x14ac:dyDescent="0.2">
      <c r="A51" s="1"/>
      <c r="B51" s="55">
        <v>15</v>
      </c>
      <c r="C51" s="256"/>
      <c r="D51" s="257"/>
      <c r="E51" s="257"/>
      <c r="F51" s="257"/>
      <c r="G51" s="258"/>
      <c r="H51" s="88"/>
      <c r="I51" s="1"/>
      <c r="J51" s="90"/>
      <c r="K51" s="90"/>
      <c r="L51" s="1"/>
      <c r="M51" s="89"/>
      <c r="N51" s="63"/>
      <c r="O51" s="89"/>
      <c r="P51" s="63"/>
      <c r="Q51" s="89"/>
      <c r="R51" s="63"/>
      <c r="S51" s="89"/>
      <c r="T51" s="63"/>
      <c r="U51" s="89"/>
      <c r="V51" s="37"/>
      <c r="W51" s="47">
        <f t="shared" si="0"/>
        <v>0</v>
      </c>
      <c r="X51" s="47"/>
      <c r="Y51" s="51"/>
      <c r="Z51" s="138"/>
      <c r="AA51" s="92" t="s">
        <v>42</v>
      </c>
      <c r="AB51" s="286"/>
      <c r="AC51" s="286"/>
      <c r="AD51" s="143"/>
      <c r="AE51" s="278"/>
      <c r="AF51" s="278"/>
      <c r="AG51" s="278"/>
      <c r="AH51" s="279"/>
      <c r="AI51" s="1"/>
    </row>
    <row r="52" spans="1:41" ht="13.9" customHeight="1" x14ac:dyDescent="0.2">
      <c r="A52" s="1"/>
      <c r="B52" s="55">
        <v>16</v>
      </c>
      <c r="C52" s="256"/>
      <c r="D52" s="257"/>
      <c r="E52" s="257"/>
      <c r="F52" s="257"/>
      <c r="G52" s="258"/>
      <c r="H52" s="88"/>
      <c r="I52" s="1"/>
      <c r="J52" s="90"/>
      <c r="K52" s="90"/>
      <c r="L52" s="1"/>
      <c r="M52" s="89"/>
      <c r="N52" s="63"/>
      <c r="O52" s="89"/>
      <c r="P52" s="63"/>
      <c r="Q52" s="89"/>
      <c r="R52" s="63"/>
      <c r="S52" s="89"/>
      <c r="T52" s="63"/>
      <c r="U52" s="89"/>
      <c r="V52" s="37"/>
      <c r="W52" s="47">
        <f t="shared" si="0"/>
        <v>0</v>
      </c>
      <c r="X52" s="47"/>
      <c r="Y52" s="51"/>
      <c r="Z52" s="107"/>
      <c r="AA52" s="173"/>
      <c r="AB52" s="231"/>
      <c r="AC52" s="232"/>
      <c r="AD52" s="175"/>
      <c r="AE52" s="203"/>
      <c r="AF52" s="204"/>
      <c r="AG52" s="205"/>
      <c r="AH52" s="172"/>
      <c r="AI52" s="1"/>
    </row>
    <row r="53" spans="1:41" ht="13.9" customHeight="1" x14ac:dyDescent="0.2">
      <c r="A53" s="1"/>
      <c r="B53" s="55">
        <v>17</v>
      </c>
      <c r="C53" s="256"/>
      <c r="D53" s="257"/>
      <c r="E53" s="257"/>
      <c r="F53" s="257"/>
      <c r="G53" s="258"/>
      <c r="H53" s="88"/>
      <c r="I53" s="1"/>
      <c r="J53" s="90"/>
      <c r="K53" s="90"/>
      <c r="L53" s="1"/>
      <c r="M53" s="89"/>
      <c r="N53" s="63"/>
      <c r="O53" s="89"/>
      <c r="P53" s="63"/>
      <c r="Q53" s="89"/>
      <c r="R53" s="63"/>
      <c r="S53" s="89"/>
      <c r="T53" s="63"/>
      <c r="U53" s="89"/>
      <c r="V53" s="37"/>
      <c r="W53" s="47">
        <f t="shared" si="0"/>
        <v>0</v>
      </c>
      <c r="X53" s="47"/>
      <c r="Y53" s="51"/>
      <c r="Z53" s="140"/>
      <c r="AA53" s="173"/>
      <c r="AB53" s="280"/>
      <c r="AC53" s="281"/>
      <c r="AD53" s="44"/>
      <c r="AE53" s="107"/>
      <c r="AF53" s="127"/>
      <c r="AG53" s="127"/>
      <c r="AH53" s="153"/>
      <c r="AI53" s="1"/>
    </row>
    <row r="54" spans="1:41" ht="13.9" customHeight="1" x14ac:dyDescent="0.25">
      <c r="A54" s="1"/>
      <c r="B54" s="55">
        <v>18</v>
      </c>
      <c r="C54" s="256"/>
      <c r="D54" s="257"/>
      <c r="E54" s="257"/>
      <c r="F54" s="257"/>
      <c r="G54" s="258"/>
      <c r="H54" s="88"/>
      <c r="I54" s="1"/>
      <c r="J54" s="90"/>
      <c r="K54" s="90"/>
      <c r="L54" s="1"/>
      <c r="M54" s="89"/>
      <c r="N54" s="63"/>
      <c r="O54" s="89"/>
      <c r="P54" s="63"/>
      <c r="Q54" s="89"/>
      <c r="R54" s="63"/>
      <c r="S54" s="89"/>
      <c r="T54" s="63"/>
      <c r="U54" s="89"/>
      <c r="V54" s="37"/>
      <c r="W54" s="47">
        <f t="shared" si="0"/>
        <v>0</v>
      </c>
      <c r="X54" s="47"/>
      <c r="Y54" s="4"/>
      <c r="Z54" s="96"/>
      <c r="AA54" s="174"/>
      <c r="AB54" s="280"/>
      <c r="AC54" s="281"/>
      <c r="AD54" s="44"/>
      <c r="AE54" s="44"/>
      <c r="AF54" s="44"/>
      <c r="AG54" s="4"/>
      <c r="AH54" s="95"/>
      <c r="AI54" s="1"/>
    </row>
    <row r="55" spans="1:41" ht="13.9" customHeight="1" x14ac:dyDescent="0.25">
      <c r="A55" s="1"/>
      <c r="B55" s="55">
        <v>19</v>
      </c>
      <c r="C55" s="256"/>
      <c r="D55" s="257"/>
      <c r="E55" s="257"/>
      <c r="F55" s="257"/>
      <c r="G55" s="258"/>
      <c r="H55" s="88"/>
      <c r="I55" s="1"/>
      <c r="J55" s="90"/>
      <c r="K55" s="90"/>
      <c r="L55" s="1"/>
      <c r="M55" s="89"/>
      <c r="N55" s="63"/>
      <c r="O55" s="89"/>
      <c r="P55" s="63"/>
      <c r="Q55" s="89"/>
      <c r="R55" s="63"/>
      <c r="S55" s="89"/>
      <c r="T55" s="63"/>
      <c r="U55" s="89"/>
      <c r="V55" s="37"/>
      <c r="W55" s="47">
        <f t="shared" si="0"/>
        <v>0</v>
      </c>
      <c r="X55" s="47"/>
      <c r="Y55" s="4"/>
      <c r="Z55" s="96"/>
      <c r="AA55" s="174"/>
      <c r="AB55" s="233"/>
      <c r="AC55" s="234"/>
      <c r="AD55" s="135"/>
      <c r="AE55" s="135"/>
      <c r="AF55" s="154"/>
      <c r="AG55" s="4"/>
      <c r="AH55" s="95"/>
      <c r="AI55" s="1"/>
    </row>
    <row r="56" spans="1:41" ht="13.9" customHeight="1" x14ac:dyDescent="0.25">
      <c r="A56" s="1"/>
      <c r="B56" s="55">
        <v>20</v>
      </c>
      <c r="C56" s="256"/>
      <c r="D56" s="257"/>
      <c r="E56" s="257"/>
      <c r="F56" s="257"/>
      <c r="G56" s="258"/>
      <c r="H56" s="88"/>
      <c r="I56" s="1"/>
      <c r="J56" s="90"/>
      <c r="K56" s="90"/>
      <c r="L56" s="1"/>
      <c r="M56" s="89"/>
      <c r="N56" s="63"/>
      <c r="O56" s="89"/>
      <c r="P56" s="63"/>
      <c r="Q56" s="89"/>
      <c r="R56" s="63"/>
      <c r="S56" s="89"/>
      <c r="T56" s="63"/>
      <c r="U56" s="89"/>
      <c r="V56" s="37"/>
      <c r="W56" s="47">
        <f t="shared" si="0"/>
        <v>0</v>
      </c>
      <c r="X56" s="47"/>
      <c r="Y56" s="4"/>
      <c r="Z56" s="96"/>
      <c r="AA56" s="94"/>
      <c r="AB56" s="150"/>
      <c r="AC56" s="150"/>
      <c r="AD56" s="135"/>
      <c r="AE56" s="135"/>
      <c r="AF56" s="135"/>
      <c r="AG56" s="1"/>
      <c r="AH56" s="95"/>
      <c r="AI56" s="1"/>
    </row>
    <row r="57" spans="1:41" ht="13.9" customHeight="1" x14ac:dyDescent="0.25">
      <c r="A57" s="1"/>
      <c r="B57" s="52">
        <v>21</v>
      </c>
      <c r="C57" s="256"/>
      <c r="D57" s="257"/>
      <c r="E57" s="257"/>
      <c r="F57" s="257"/>
      <c r="G57" s="258"/>
      <c r="H57" s="88"/>
      <c r="I57" s="1"/>
      <c r="J57" s="90"/>
      <c r="K57" s="90"/>
      <c r="L57" s="1"/>
      <c r="M57" s="89"/>
      <c r="N57" s="63"/>
      <c r="O57" s="89"/>
      <c r="P57" s="63"/>
      <c r="Q57" s="89"/>
      <c r="R57" s="63"/>
      <c r="S57" s="89"/>
      <c r="T57" s="63"/>
      <c r="U57" s="89"/>
      <c r="V57" s="37"/>
      <c r="W57" s="47">
        <f t="shared" si="0"/>
        <v>0</v>
      </c>
      <c r="X57" s="47"/>
      <c r="Y57" s="4"/>
      <c r="Z57" s="96"/>
      <c r="AA57" s="94"/>
      <c r="AB57" s="150"/>
      <c r="AC57" s="150"/>
      <c r="AD57" s="135"/>
      <c r="AE57" s="135"/>
      <c r="AF57" s="135"/>
      <c r="AG57" s="1"/>
      <c r="AH57" s="95"/>
      <c r="AI57" s="1"/>
    </row>
    <row r="58" spans="1:41" ht="13.9" customHeight="1" x14ac:dyDescent="0.25">
      <c r="A58" s="1"/>
      <c r="B58" s="53">
        <v>22</v>
      </c>
      <c r="C58" s="256"/>
      <c r="D58" s="257"/>
      <c r="E58" s="257"/>
      <c r="F58" s="257"/>
      <c r="G58" s="258"/>
      <c r="H58" s="88"/>
      <c r="I58" s="1"/>
      <c r="J58" s="90"/>
      <c r="K58" s="90"/>
      <c r="L58" s="1"/>
      <c r="M58" s="89"/>
      <c r="N58" s="63"/>
      <c r="O58" s="89"/>
      <c r="P58" s="63"/>
      <c r="Q58" s="89"/>
      <c r="R58" s="63"/>
      <c r="S58" s="89"/>
      <c r="T58" s="63"/>
      <c r="U58" s="89"/>
      <c r="V58" s="37"/>
      <c r="W58" s="47">
        <f t="shared" si="0"/>
        <v>0</v>
      </c>
      <c r="X58" s="47"/>
      <c r="Y58" s="4"/>
      <c r="Z58" s="238"/>
      <c r="AA58" s="239"/>
      <c r="AB58" s="239"/>
      <c r="AC58" s="239"/>
      <c r="AD58" s="239"/>
      <c r="AE58" s="239"/>
      <c r="AF58" s="239"/>
      <c r="AG58" s="239"/>
      <c r="AH58" s="239"/>
      <c r="AI58" s="1"/>
      <c r="AJ58" s="75"/>
    </row>
    <row r="59" spans="1:41" ht="14.25" x14ac:dyDescent="0.2">
      <c r="A59" s="1"/>
      <c r="B59" s="53">
        <v>23</v>
      </c>
      <c r="C59" s="256"/>
      <c r="D59" s="257"/>
      <c r="E59" s="257"/>
      <c r="F59" s="257"/>
      <c r="G59" s="258"/>
      <c r="H59" s="88"/>
      <c r="I59" s="1"/>
      <c r="J59" s="90"/>
      <c r="K59" s="90"/>
      <c r="L59" s="1"/>
      <c r="M59" s="89"/>
      <c r="N59" s="63"/>
      <c r="O59" s="89"/>
      <c r="P59" s="63"/>
      <c r="Q59" s="89"/>
      <c r="R59" s="63"/>
      <c r="S59" s="89"/>
      <c r="T59" s="63"/>
      <c r="U59" s="89"/>
      <c r="V59" s="37"/>
      <c r="W59" s="47">
        <f t="shared" si="0"/>
        <v>0</v>
      </c>
      <c r="X59" s="47"/>
      <c r="Y59" s="4"/>
      <c r="Z59" s="206" t="s">
        <v>107</v>
      </c>
      <c r="AA59" s="207"/>
      <c r="AB59" s="207"/>
      <c r="AC59" s="207"/>
      <c r="AD59" s="207"/>
      <c r="AE59" s="207"/>
      <c r="AF59" s="207"/>
      <c r="AG59" s="207"/>
      <c r="AH59" s="208"/>
      <c r="AI59" s="1"/>
    </row>
    <row r="60" spans="1:41" ht="14.45" customHeight="1" x14ac:dyDescent="0.2">
      <c r="A60" s="1"/>
      <c r="B60" s="53">
        <v>24</v>
      </c>
      <c r="C60" s="256"/>
      <c r="D60" s="257"/>
      <c r="E60" s="257"/>
      <c r="F60" s="257"/>
      <c r="G60" s="258"/>
      <c r="H60" s="88"/>
      <c r="I60" s="1"/>
      <c r="J60" s="90"/>
      <c r="K60" s="90"/>
      <c r="L60" s="1"/>
      <c r="M60" s="89"/>
      <c r="N60" s="63"/>
      <c r="O60" s="89"/>
      <c r="P60" s="63"/>
      <c r="Q60" s="89"/>
      <c r="R60" s="63"/>
      <c r="S60" s="89"/>
      <c r="T60" s="63"/>
      <c r="U60" s="89"/>
      <c r="V60" s="37"/>
      <c r="W60" s="47">
        <f t="shared" si="0"/>
        <v>0</v>
      </c>
      <c r="X60" s="47"/>
      <c r="Y60" s="51"/>
      <c r="Z60" s="209"/>
      <c r="AA60" s="210"/>
      <c r="AB60" s="210"/>
      <c r="AC60" s="210"/>
      <c r="AD60" s="210"/>
      <c r="AE60" s="210"/>
      <c r="AF60" s="210"/>
      <c r="AG60" s="210"/>
      <c r="AH60" s="211"/>
      <c r="AI60" s="1"/>
    </row>
    <row r="61" spans="1:41" ht="13.9" customHeight="1" x14ac:dyDescent="0.2">
      <c r="A61" s="1"/>
      <c r="B61" s="53">
        <v>25</v>
      </c>
      <c r="C61" s="256"/>
      <c r="D61" s="257"/>
      <c r="E61" s="257"/>
      <c r="F61" s="257"/>
      <c r="G61" s="258"/>
      <c r="H61" s="88"/>
      <c r="I61" s="1"/>
      <c r="J61" s="90"/>
      <c r="K61" s="90"/>
      <c r="L61" s="1"/>
      <c r="M61" s="89"/>
      <c r="N61" s="63"/>
      <c r="O61" s="89"/>
      <c r="P61" s="63"/>
      <c r="Q61" s="89"/>
      <c r="R61" s="63"/>
      <c r="S61" s="89"/>
      <c r="T61" s="63"/>
      <c r="U61" s="89"/>
      <c r="V61" s="37"/>
      <c r="W61" s="47">
        <f t="shared" si="0"/>
        <v>0</v>
      </c>
      <c r="X61" s="47"/>
      <c r="Y61" s="51"/>
      <c r="Z61" s="209"/>
      <c r="AA61" s="210"/>
      <c r="AB61" s="210"/>
      <c r="AC61" s="210"/>
      <c r="AD61" s="210"/>
      <c r="AE61" s="210"/>
      <c r="AF61" s="210"/>
      <c r="AG61" s="210"/>
      <c r="AH61" s="211"/>
      <c r="AI61" s="1"/>
      <c r="AM61" s="157"/>
      <c r="AN61" s="157"/>
      <c r="AO61" s="157"/>
    </row>
    <row r="62" spans="1:41" ht="13.9" customHeight="1" x14ac:dyDescent="0.2">
      <c r="A62" s="1"/>
      <c r="B62" s="53">
        <v>26</v>
      </c>
      <c r="C62" s="256"/>
      <c r="D62" s="257"/>
      <c r="E62" s="257"/>
      <c r="F62" s="257"/>
      <c r="G62" s="258"/>
      <c r="H62" s="88"/>
      <c r="I62" s="1"/>
      <c r="J62" s="90"/>
      <c r="K62" s="90"/>
      <c r="L62" s="1"/>
      <c r="M62" s="89"/>
      <c r="N62" s="63"/>
      <c r="O62" s="89"/>
      <c r="P62" s="63"/>
      <c r="Q62" s="89"/>
      <c r="R62" s="63"/>
      <c r="S62" s="89"/>
      <c r="T62" s="63"/>
      <c r="U62" s="89"/>
      <c r="V62" s="37"/>
      <c r="W62" s="47">
        <f t="shared" si="0"/>
        <v>0</v>
      </c>
      <c r="X62" s="47"/>
      <c r="Y62" s="4"/>
      <c r="Z62" s="212"/>
      <c r="AA62" s="213"/>
      <c r="AB62" s="213"/>
      <c r="AC62" s="213"/>
      <c r="AD62" s="213"/>
      <c r="AE62" s="213"/>
      <c r="AF62" s="213"/>
      <c r="AG62" s="213"/>
      <c r="AH62" s="214"/>
      <c r="AI62" s="1"/>
      <c r="AM62" s="157"/>
      <c r="AN62" s="157"/>
      <c r="AO62" s="157"/>
    </row>
    <row r="63" spans="1:41" ht="13.9" customHeight="1" x14ac:dyDescent="0.2">
      <c r="A63" s="1"/>
      <c r="B63" s="53">
        <v>27</v>
      </c>
      <c r="C63" s="256"/>
      <c r="D63" s="257"/>
      <c r="E63" s="257"/>
      <c r="F63" s="257"/>
      <c r="G63" s="258"/>
      <c r="H63" s="88"/>
      <c r="I63" s="1"/>
      <c r="J63" s="90"/>
      <c r="K63" s="90"/>
      <c r="L63" s="1"/>
      <c r="M63" s="89"/>
      <c r="N63" s="63"/>
      <c r="O63" s="89"/>
      <c r="P63" s="63"/>
      <c r="Q63" s="89"/>
      <c r="R63" s="63"/>
      <c r="S63" s="89"/>
      <c r="T63" s="63"/>
      <c r="U63" s="89"/>
      <c r="V63" s="37"/>
      <c r="W63" s="47">
        <f t="shared" si="0"/>
        <v>0</v>
      </c>
      <c r="X63" s="47"/>
      <c r="Y63" s="51"/>
      <c r="Z63" s="138"/>
      <c r="AA63" s="138"/>
      <c r="AB63" s="136"/>
      <c r="AC63" s="136"/>
      <c r="AD63" s="136"/>
      <c r="AE63" s="136"/>
      <c r="AF63" s="136"/>
      <c r="AG63" s="136"/>
      <c r="AH63" s="139"/>
      <c r="AI63" s="1"/>
      <c r="AM63" s="157"/>
      <c r="AN63" s="157"/>
      <c r="AO63" s="157"/>
    </row>
    <row r="64" spans="1:41" ht="13.9" customHeight="1" x14ac:dyDescent="0.2">
      <c r="A64" s="1"/>
      <c r="B64" s="53">
        <v>28</v>
      </c>
      <c r="C64" s="256"/>
      <c r="D64" s="257"/>
      <c r="E64" s="257"/>
      <c r="F64" s="257"/>
      <c r="G64" s="258"/>
      <c r="H64" s="88"/>
      <c r="I64" s="1"/>
      <c r="J64" s="90"/>
      <c r="K64" s="90"/>
      <c r="L64" s="1"/>
      <c r="M64" s="89"/>
      <c r="N64" s="63"/>
      <c r="O64" s="89"/>
      <c r="P64" s="63"/>
      <c r="Q64" s="89"/>
      <c r="R64" s="63"/>
      <c r="S64" s="89"/>
      <c r="T64" s="63"/>
      <c r="U64" s="89"/>
      <c r="V64" s="37"/>
      <c r="W64" s="47">
        <f t="shared" si="0"/>
        <v>0</v>
      </c>
      <c r="X64" s="47"/>
      <c r="Y64" s="51"/>
      <c r="Z64" s="92"/>
      <c r="AA64" s="127"/>
      <c r="AB64" s="92" t="s">
        <v>41</v>
      </c>
      <c r="AC64" s="127"/>
      <c r="AD64" s="127"/>
      <c r="AE64" s="92" t="s">
        <v>42</v>
      </c>
      <c r="AF64" s="127"/>
      <c r="AG64" s="148"/>
      <c r="AH64" s="149"/>
      <c r="AI64" s="1"/>
    </row>
    <row r="65" spans="1:41" ht="13.9" customHeight="1" x14ac:dyDescent="0.2">
      <c r="A65" s="1"/>
      <c r="B65" s="53">
        <v>29</v>
      </c>
      <c r="C65" s="256"/>
      <c r="D65" s="257"/>
      <c r="E65" s="257"/>
      <c r="F65" s="257"/>
      <c r="G65" s="258"/>
      <c r="H65" s="88"/>
      <c r="I65" s="1"/>
      <c r="J65" s="90"/>
      <c r="K65" s="90"/>
      <c r="L65" s="1"/>
      <c r="M65" s="89"/>
      <c r="N65" s="63"/>
      <c r="O65" s="89"/>
      <c r="P65" s="63"/>
      <c r="Q65" s="89"/>
      <c r="R65" s="63"/>
      <c r="S65" s="89"/>
      <c r="T65" s="63"/>
      <c r="U65" s="89"/>
      <c r="V65" s="37"/>
      <c r="W65" s="47">
        <f t="shared" si="0"/>
        <v>0</v>
      </c>
      <c r="X65" s="47"/>
      <c r="Y65" s="51"/>
      <c r="Z65" s="92"/>
      <c r="AA65" s="127"/>
      <c r="AB65" s="127"/>
      <c r="AC65" s="127"/>
      <c r="AD65" s="127"/>
      <c r="AE65" s="127"/>
      <c r="AF65" s="127"/>
      <c r="AG65" s="215"/>
      <c r="AH65" s="216"/>
      <c r="AI65" s="1"/>
      <c r="AM65" s="157"/>
      <c r="AN65" s="157"/>
      <c r="AO65" s="157"/>
    </row>
    <row r="66" spans="1:41" ht="13.9" customHeight="1" x14ac:dyDescent="0.2">
      <c r="A66" s="1"/>
      <c r="B66" s="53">
        <v>30</v>
      </c>
      <c r="C66" s="256"/>
      <c r="D66" s="257"/>
      <c r="E66" s="257"/>
      <c r="F66" s="257"/>
      <c r="G66" s="258"/>
      <c r="H66" s="88"/>
      <c r="I66" s="1"/>
      <c r="J66" s="90"/>
      <c r="K66" s="90"/>
      <c r="L66" s="1"/>
      <c r="M66" s="89"/>
      <c r="N66" s="63"/>
      <c r="O66" s="89"/>
      <c r="P66" s="63"/>
      <c r="Q66" s="89"/>
      <c r="R66" s="63"/>
      <c r="S66" s="89"/>
      <c r="T66" s="63"/>
      <c r="U66" s="89"/>
      <c r="V66" s="37"/>
      <c r="W66" s="47">
        <f t="shared" si="0"/>
        <v>0</v>
      </c>
      <c r="X66" s="47"/>
      <c r="Y66" s="4"/>
      <c r="Z66" s="235" t="s">
        <v>109</v>
      </c>
      <c r="AA66" s="230"/>
      <c r="AB66" s="230"/>
      <c r="AC66" s="230"/>
      <c r="AD66" s="230"/>
      <c r="AE66" s="230"/>
      <c r="AF66" s="230"/>
      <c r="AG66" s="230"/>
      <c r="AH66" s="236"/>
      <c r="AI66" s="1"/>
      <c r="AM66" s="157"/>
      <c r="AN66" s="157"/>
      <c r="AO66" s="157"/>
    </row>
    <row r="67" spans="1:41" ht="13.9" customHeight="1" x14ac:dyDescent="0.2">
      <c r="A67" s="1"/>
      <c r="B67" s="53">
        <v>31</v>
      </c>
      <c r="C67" s="256"/>
      <c r="D67" s="257"/>
      <c r="E67" s="257"/>
      <c r="F67" s="257"/>
      <c r="G67" s="258"/>
      <c r="H67" s="88"/>
      <c r="I67" s="1"/>
      <c r="J67" s="90"/>
      <c r="K67" s="90"/>
      <c r="L67" s="1"/>
      <c r="M67" s="89"/>
      <c r="N67" s="63"/>
      <c r="O67" s="89"/>
      <c r="P67" s="63"/>
      <c r="Q67" s="89"/>
      <c r="R67" s="63"/>
      <c r="S67" s="89"/>
      <c r="T67" s="63"/>
      <c r="U67" s="89"/>
      <c r="V67" s="37"/>
      <c r="W67" s="47">
        <f t="shared" si="0"/>
        <v>0</v>
      </c>
      <c r="X67" s="47"/>
      <c r="Y67" s="4"/>
      <c r="Z67" s="235"/>
      <c r="AA67" s="230"/>
      <c r="AB67" s="230"/>
      <c r="AC67" s="230"/>
      <c r="AD67" s="230"/>
      <c r="AE67" s="230"/>
      <c r="AF67" s="230"/>
      <c r="AG67" s="230"/>
      <c r="AH67" s="236"/>
      <c r="AI67" s="1"/>
      <c r="AM67" s="157"/>
      <c r="AN67" s="157"/>
      <c r="AO67" s="157"/>
    </row>
    <row r="68" spans="1:41" ht="13.9" customHeight="1" x14ac:dyDescent="0.2">
      <c r="A68" s="1"/>
      <c r="B68" s="53">
        <v>32</v>
      </c>
      <c r="C68" s="256"/>
      <c r="D68" s="257"/>
      <c r="E68" s="257"/>
      <c r="F68" s="257"/>
      <c r="G68" s="258"/>
      <c r="H68" s="88"/>
      <c r="I68" s="1"/>
      <c r="J68" s="90"/>
      <c r="K68" s="90"/>
      <c r="L68" s="1"/>
      <c r="M68" s="89"/>
      <c r="N68" s="63"/>
      <c r="O68" s="89"/>
      <c r="P68" s="63"/>
      <c r="Q68" s="89"/>
      <c r="R68" s="63"/>
      <c r="S68" s="89"/>
      <c r="T68" s="63"/>
      <c r="U68" s="89"/>
      <c r="V68" s="37"/>
      <c r="W68" s="47">
        <f t="shared" si="0"/>
        <v>0</v>
      </c>
      <c r="X68" s="47"/>
      <c r="Y68" s="51"/>
      <c r="Z68" s="235"/>
      <c r="AA68" s="230"/>
      <c r="AB68" s="230"/>
      <c r="AC68" s="230"/>
      <c r="AD68" s="230"/>
      <c r="AE68" s="230"/>
      <c r="AF68" s="230"/>
      <c r="AG68" s="230"/>
      <c r="AH68" s="236"/>
      <c r="AI68" s="1"/>
      <c r="AM68" s="157"/>
      <c r="AN68" s="157"/>
      <c r="AO68" s="157"/>
    </row>
    <row r="69" spans="1:41" ht="13.9" customHeight="1" x14ac:dyDescent="0.2">
      <c r="A69" s="1"/>
      <c r="B69" s="53">
        <v>33</v>
      </c>
      <c r="C69" s="256"/>
      <c r="D69" s="257"/>
      <c r="E69" s="257"/>
      <c r="F69" s="257"/>
      <c r="G69" s="258"/>
      <c r="H69" s="88"/>
      <c r="I69" s="1"/>
      <c r="J69" s="90"/>
      <c r="K69" s="90"/>
      <c r="L69" s="1"/>
      <c r="M69" s="89"/>
      <c r="N69" s="63"/>
      <c r="O69" s="89"/>
      <c r="P69" s="63"/>
      <c r="Q69" s="89"/>
      <c r="R69" s="63"/>
      <c r="S69" s="89"/>
      <c r="T69" s="63"/>
      <c r="U69" s="89"/>
      <c r="V69" s="37"/>
      <c r="W69" s="47">
        <f t="shared" si="0"/>
        <v>0</v>
      </c>
      <c r="X69" s="47"/>
      <c r="Y69" s="51"/>
      <c r="Z69" s="235"/>
      <c r="AA69" s="230"/>
      <c r="AB69" s="230"/>
      <c r="AC69" s="230"/>
      <c r="AD69" s="230"/>
      <c r="AE69" s="230"/>
      <c r="AF69" s="230"/>
      <c r="AG69" s="230"/>
      <c r="AH69" s="236"/>
      <c r="AI69" s="1"/>
    </row>
    <row r="70" spans="1:41" ht="13.9" customHeight="1" x14ac:dyDescent="0.2">
      <c r="A70" s="1"/>
      <c r="B70" s="53">
        <v>34</v>
      </c>
      <c r="C70" s="256"/>
      <c r="D70" s="257"/>
      <c r="E70" s="257"/>
      <c r="F70" s="257"/>
      <c r="G70" s="258"/>
      <c r="H70" s="88"/>
      <c r="I70" s="1"/>
      <c r="J70" s="90"/>
      <c r="K70" s="90"/>
      <c r="L70" s="1"/>
      <c r="M70" s="89"/>
      <c r="N70" s="63"/>
      <c r="O70" s="89"/>
      <c r="P70" s="63"/>
      <c r="Q70" s="89"/>
      <c r="R70" s="63"/>
      <c r="S70" s="89"/>
      <c r="T70" s="63"/>
      <c r="U70" s="89"/>
      <c r="V70" s="37"/>
      <c r="W70" s="47">
        <f t="shared" si="0"/>
        <v>0</v>
      </c>
      <c r="X70" s="47"/>
      <c r="Y70" s="51"/>
      <c r="Z70" s="159"/>
      <c r="AA70" s="150"/>
      <c r="AB70" s="150"/>
      <c r="AC70" s="150"/>
      <c r="AD70" s="163"/>
      <c r="AE70" s="150"/>
      <c r="AF70" s="150"/>
      <c r="AG70" s="150"/>
      <c r="AH70" s="152"/>
      <c r="AI70" s="1"/>
    </row>
    <row r="71" spans="1:41" ht="13.5" customHeight="1" x14ac:dyDescent="0.2">
      <c r="A71" s="1"/>
      <c r="B71" s="53">
        <v>35</v>
      </c>
      <c r="C71" s="256"/>
      <c r="D71" s="257"/>
      <c r="E71" s="257"/>
      <c r="F71" s="257"/>
      <c r="G71" s="258"/>
      <c r="H71" s="88"/>
      <c r="I71" s="1"/>
      <c r="J71" s="90"/>
      <c r="K71" s="90"/>
      <c r="L71" s="1"/>
      <c r="M71" s="89"/>
      <c r="N71" s="63"/>
      <c r="O71" s="89"/>
      <c r="P71" s="63"/>
      <c r="Q71" s="89"/>
      <c r="R71" s="63"/>
      <c r="S71" s="89"/>
      <c r="T71" s="63"/>
      <c r="U71" s="89"/>
      <c r="V71" s="37"/>
      <c r="W71" s="47">
        <f t="shared" si="0"/>
        <v>0</v>
      </c>
      <c r="X71" s="47"/>
      <c r="Y71" s="51"/>
      <c r="Z71" s="160" t="s">
        <v>104</v>
      </c>
      <c r="AA71" s="231"/>
      <c r="AB71" s="232"/>
      <c r="AC71" s="162" t="s">
        <v>108</v>
      </c>
      <c r="AD71" s="176"/>
      <c r="AE71" s="237" t="s">
        <v>103</v>
      </c>
      <c r="AF71" s="230"/>
      <c r="AG71" s="217"/>
      <c r="AH71" s="218"/>
      <c r="AI71" s="1"/>
    </row>
    <row r="72" spans="1:41" ht="14.1" customHeight="1" x14ac:dyDescent="0.2">
      <c r="A72" s="1"/>
      <c r="B72" s="53">
        <v>36</v>
      </c>
      <c r="C72" s="256"/>
      <c r="D72" s="257"/>
      <c r="E72" s="257"/>
      <c r="F72" s="257"/>
      <c r="G72" s="258"/>
      <c r="H72" s="88"/>
      <c r="I72" s="1"/>
      <c r="J72" s="90"/>
      <c r="K72" s="90"/>
      <c r="L72" s="1"/>
      <c r="M72" s="89"/>
      <c r="N72" s="63"/>
      <c r="O72" s="89"/>
      <c r="P72" s="63"/>
      <c r="Q72" s="89"/>
      <c r="R72" s="63"/>
      <c r="S72" s="89"/>
      <c r="T72" s="63"/>
      <c r="U72" s="89"/>
      <c r="V72" s="37"/>
      <c r="W72" s="47">
        <f t="shared" si="0"/>
        <v>0</v>
      </c>
      <c r="X72" s="47"/>
      <c r="Y72" s="51"/>
      <c r="Z72" s="161"/>
      <c r="AA72" s="233"/>
      <c r="AB72" s="234"/>
      <c r="AC72" s="107"/>
      <c r="AD72" s="127"/>
      <c r="AE72" s="230"/>
      <c r="AF72" s="230"/>
      <c r="AG72" s="107"/>
      <c r="AH72" s="169"/>
      <c r="AI72" s="1"/>
    </row>
    <row r="73" spans="1:41" ht="17.25" customHeight="1" x14ac:dyDescent="0.2">
      <c r="A73" s="1"/>
      <c r="B73" s="53">
        <v>37</v>
      </c>
      <c r="C73" s="256"/>
      <c r="D73" s="257"/>
      <c r="E73" s="257"/>
      <c r="F73" s="257"/>
      <c r="G73" s="258"/>
      <c r="H73" s="88"/>
      <c r="I73" s="1"/>
      <c r="J73" s="90"/>
      <c r="K73" s="90"/>
      <c r="L73" s="1"/>
      <c r="M73" s="89"/>
      <c r="N73" s="63"/>
      <c r="O73" s="89"/>
      <c r="P73" s="63"/>
      <c r="Q73" s="89"/>
      <c r="R73" s="63"/>
      <c r="S73" s="89"/>
      <c r="T73" s="63"/>
      <c r="U73" s="89"/>
      <c r="V73" s="37"/>
      <c r="W73" s="47">
        <f t="shared" si="0"/>
        <v>0</v>
      </c>
      <c r="X73" s="47"/>
      <c r="Y73" s="51"/>
      <c r="Z73" s="158"/>
      <c r="AA73" s="168"/>
      <c r="AB73" s="168"/>
      <c r="AC73" s="107"/>
      <c r="AD73" s="164"/>
      <c r="AE73" s="150"/>
      <c r="AF73" s="150"/>
      <c r="AG73" s="164"/>
      <c r="AH73" s="170"/>
      <c r="AI73" s="1"/>
    </row>
    <row r="74" spans="1:41" ht="13.9" customHeight="1" x14ac:dyDescent="0.2">
      <c r="A74" s="1"/>
      <c r="B74" s="53">
        <v>38</v>
      </c>
      <c r="C74" s="256"/>
      <c r="D74" s="257"/>
      <c r="E74" s="257"/>
      <c r="F74" s="257"/>
      <c r="G74" s="258"/>
      <c r="H74" s="88"/>
      <c r="I74" s="1"/>
      <c r="J74" s="90"/>
      <c r="K74" s="90"/>
      <c r="L74" s="1"/>
      <c r="M74" s="89"/>
      <c r="N74" s="63"/>
      <c r="O74" s="89"/>
      <c r="P74" s="63"/>
      <c r="Q74" s="89"/>
      <c r="R74" s="63"/>
      <c r="S74" s="89"/>
      <c r="T74" s="63"/>
      <c r="U74" s="89"/>
      <c r="V74" s="37"/>
      <c r="W74" s="47">
        <f t="shared" si="0"/>
        <v>0</v>
      </c>
      <c r="X74" s="47"/>
      <c r="Y74" s="51"/>
      <c r="Z74" s="160" t="s">
        <v>104</v>
      </c>
      <c r="AA74" s="231"/>
      <c r="AB74" s="232"/>
      <c r="AC74" s="165" t="s">
        <v>108</v>
      </c>
      <c r="AD74" s="166"/>
      <c r="AE74" s="230" t="s">
        <v>103</v>
      </c>
      <c r="AF74" s="230"/>
      <c r="AG74" s="228"/>
      <c r="AH74" s="229"/>
      <c r="AI74" s="1"/>
    </row>
    <row r="75" spans="1:41" ht="16.5" customHeight="1" x14ac:dyDescent="0.2">
      <c r="A75" s="1"/>
      <c r="B75" s="53">
        <v>39</v>
      </c>
      <c r="C75" s="256"/>
      <c r="D75" s="257"/>
      <c r="E75" s="257"/>
      <c r="F75" s="257"/>
      <c r="G75" s="258"/>
      <c r="H75" s="88"/>
      <c r="I75" s="1"/>
      <c r="J75" s="90"/>
      <c r="K75" s="90"/>
      <c r="L75" s="1"/>
      <c r="M75" s="89"/>
      <c r="N75" s="63"/>
      <c r="O75" s="89"/>
      <c r="P75" s="63"/>
      <c r="Q75" s="89"/>
      <c r="R75" s="63"/>
      <c r="S75" s="89"/>
      <c r="T75" s="63"/>
      <c r="U75" s="89"/>
      <c r="V75" s="37"/>
      <c r="W75" s="47">
        <f t="shared" si="0"/>
        <v>0</v>
      </c>
      <c r="X75" s="47"/>
      <c r="Y75" s="51"/>
      <c r="Z75" s="161"/>
      <c r="AA75" s="233"/>
      <c r="AB75" s="234"/>
      <c r="AC75" s="107"/>
      <c r="AD75" s="107"/>
      <c r="AE75" s="230"/>
      <c r="AF75" s="230"/>
      <c r="AG75" s="107"/>
      <c r="AH75" s="169"/>
      <c r="AI75" s="1"/>
    </row>
    <row r="76" spans="1:41" ht="13.9" customHeight="1" x14ac:dyDescent="0.2">
      <c r="A76" s="1"/>
      <c r="B76" s="53">
        <v>40</v>
      </c>
      <c r="C76" s="256"/>
      <c r="D76" s="257"/>
      <c r="E76" s="257"/>
      <c r="F76" s="257"/>
      <c r="G76" s="258"/>
      <c r="H76" s="89"/>
      <c r="I76" s="1"/>
      <c r="J76" s="90"/>
      <c r="K76" s="90"/>
      <c r="L76" s="1"/>
      <c r="M76" s="89"/>
      <c r="N76" s="63"/>
      <c r="O76" s="89"/>
      <c r="P76" s="63"/>
      <c r="Q76" s="89"/>
      <c r="R76" s="63"/>
      <c r="S76" s="89"/>
      <c r="T76" s="63"/>
      <c r="U76" s="89"/>
      <c r="V76" s="37"/>
      <c r="W76" s="47">
        <f t="shared" si="0"/>
        <v>0</v>
      </c>
      <c r="X76" s="47"/>
      <c r="Y76" s="51"/>
      <c r="Z76" s="150"/>
      <c r="AA76" s="168"/>
      <c r="AB76" s="168"/>
      <c r="AC76" s="150"/>
      <c r="AD76" s="150"/>
      <c r="AE76" s="107"/>
      <c r="AF76" s="107"/>
      <c r="AG76" s="150"/>
      <c r="AH76" s="171"/>
      <c r="AI76" s="1"/>
    </row>
    <row r="77" spans="1:41" ht="15.6" customHeight="1" x14ac:dyDescent="0.2">
      <c r="A77" s="1"/>
      <c r="B77" s="4"/>
      <c r="C77" s="299" t="s">
        <v>44</v>
      </c>
      <c r="D77" s="300"/>
      <c r="E77" s="300"/>
      <c r="F77" s="300"/>
      <c r="G77" s="300"/>
      <c r="H77" s="61">
        <f>SUM(H37:H76)</f>
        <v>381728.35</v>
      </c>
      <c r="I77" s="1"/>
      <c r="J77" s="301"/>
      <c r="K77" s="301"/>
      <c r="L77" s="1"/>
      <c r="M77" s="61">
        <f>SUM(M37:M76)</f>
        <v>129041.05</v>
      </c>
      <c r="N77" s="64"/>
      <c r="O77" s="61">
        <f>SUM(O37:O76)</f>
        <v>209351.3</v>
      </c>
      <c r="P77" s="64"/>
      <c r="Q77" s="61">
        <f>SUM(Q37:Q76)</f>
        <v>8841.23</v>
      </c>
      <c r="R77" s="64"/>
      <c r="S77" s="61">
        <f>SUM(S37:S76)</f>
        <v>2292.96</v>
      </c>
      <c r="T77" s="64"/>
      <c r="U77" s="61">
        <f>SUM(U37:U76)</f>
        <v>32201.59</v>
      </c>
      <c r="V77" s="37"/>
      <c r="W77" s="47">
        <f t="shared" si="0"/>
        <v>0.21999999997206032</v>
      </c>
      <c r="X77" s="47"/>
      <c r="Y77" s="51"/>
      <c r="Z77" s="167" t="s">
        <v>104</v>
      </c>
      <c r="AA77" s="231"/>
      <c r="AB77" s="232"/>
      <c r="AC77" s="230" t="s">
        <v>108</v>
      </c>
      <c r="AD77" s="176"/>
      <c r="AE77" s="230" t="s">
        <v>103</v>
      </c>
      <c r="AF77" s="230"/>
      <c r="AG77" s="228"/>
      <c r="AH77" s="229"/>
      <c r="AI77" s="1"/>
    </row>
    <row r="78" spans="1:41" ht="15.95" customHeight="1" x14ac:dyDescent="0.2">
      <c r="A78" s="1"/>
      <c r="B78" s="1"/>
      <c r="C78" s="1"/>
      <c r="D78" s="1"/>
      <c r="E78" s="1"/>
      <c r="F78" s="1"/>
      <c r="G78" s="1"/>
      <c r="H78" s="37"/>
      <c r="I78" s="1"/>
      <c r="J78" s="1"/>
      <c r="K78" s="1"/>
      <c r="L78" s="1"/>
      <c r="M78" s="37"/>
      <c r="N78" s="37"/>
      <c r="O78" s="37"/>
      <c r="P78" s="37"/>
      <c r="Q78" s="37"/>
      <c r="R78" s="37"/>
      <c r="S78" s="37"/>
      <c r="T78" s="37"/>
      <c r="U78" s="37"/>
      <c r="V78" s="37"/>
      <c r="W78" s="50"/>
      <c r="X78" s="50"/>
      <c r="Y78" s="51"/>
      <c r="Z78" s="161"/>
      <c r="AA78" s="233"/>
      <c r="AB78" s="234"/>
      <c r="AC78" s="230"/>
      <c r="AD78" s="127"/>
      <c r="AE78" s="230"/>
      <c r="AF78" s="230"/>
      <c r="AG78" s="107"/>
      <c r="AH78" s="169"/>
      <c r="AI78" s="1"/>
    </row>
    <row r="79" spans="1:41" ht="15" x14ac:dyDescent="0.25">
      <c r="A79" s="1"/>
      <c r="B79" s="1"/>
      <c r="C79" s="296"/>
      <c r="D79" s="297"/>
      <c r="E79" s="297"/>
      <c r="F79" s="297"/>
      <c r="G79" s="297"/>
      <c r="H79" s="60"/>
      <c r="I79" s="59"/>
      <c r="J79" s="298"/>
      <c r="K79" s="298"/>
      <c r="L79" s="59"/>
      <c r="M79" s="60"/>
      <c r="N79" s="59"/>
      <c r="O79" s="60"/>
      <c r="P79" s="59"/>
      <c r="Q79" s="60"/>
      <c r="R79" s="59"/>
      <c r="S79" s="60"/>
      <c r="T79" s="59"/>
      <c r="U79" s="60"/>
      <c r="V79" s="48"/>
      <c r="W79" s="50">
        <f>SUM(M79+O79+Q79+S79+U79)</f>
        <v>0</v>
      </c>
      <c r="X79" s="50"/>
      <c r="Y79" s="51"/>
      <c r="Z79" s="145"/>
      <c r="AA79" s="146"/>
      <c r="AB79" s="146"/>
      <c r="AC79" s="146"/>
      <c r="AD79" s="146"/>
      <c r="AE79" s="146"/>
      <c r="AF79" s="146"/>
      <c r="AG79" s="146"/>
      <c r="AH79" s="147"/>
      <c r="AI79" s="1"/>
    </row>
    <row r="80" spans="1:41" ht="12.4" customHeight="1" x14ac:dyDescent="0.2">
      <c r="A80" s="1"/>
      <c r="B80" s="1"/>
      <c r="C80" s="1"/>
      <c r="D80" s="1"/>
      <c r="E80" s="1"/>
      <c r="F80" s="1"/>
      <c r="G80" s="1"/>
      <c r="H80" s="1"/>
      <c r="I80" s="1"/>
      <c r="J80" s="1"/>
      <c r="K80" s="1"/>
      <c r="L80" s="1"/>
      <c r="M80" s="1"/>
      <c r="N80" s="1"/>
      <c r="O80" s="1"/>
      <c r="P80" s="1"/>
      <c r="Q80" s="1"/>
      <c r="R80" s="1"/>
      <c r="S80" s="1"/>
      <c r="T80" s="1"/>
      <c r="U80" s="1"/>
      <c r="V80" s="1"/>
      <c r="W80" s="1"/>
      <c r="X80" s="1"/>
      <c r="Y80" s="51"/>
      <c r="Z80" s="219" t="s">
        <v>57</v>
      </c>
      <c r="AA80" s="220"/>
      <c r="AB80" s="220"/>
      <c r="AC80" s="220"/>
      <c r="AD80" s="220"/>
      <c r="AE80" s="220"/>
      <c r="AF80" s="220"/>
      <c r="AG80" s="220"/>
      <c r="AH80" s="221"/>
      <c r="AI80" s="1"/>
    </row>
    <row r="81" spans="1:35" ht="12.4" customHeight="1" x14ac:dyDescent="0.2">
      <c r="A81" s="1"/>
      <c r="B81" s="1"/>
      <c r="C81" s="1"/>
      <c r="D81" s="1"/>
      <c r="E81" s="1"/>
      <c r="F81" s="1"/>
      <c r="G81" s="1"/>
      <c r="H81" s="1"/>
      <c r="I81" s="1"/>
      <c r="J81" s="1"/>
      <c r="K81" s="1"/>
      <c r="L81" s="1"/>
      <c r="M81" s="1"/>
      <c r="N81" s="1"/>
      <c r="O81" s="1"/>
      <c r="P81" s="1"/>
      <c r="Q81" s="1"/>
      <c r="R81" s="1"/>
      <c r="S81" s="1"/>
      <c r="T81" s="1"/>
      <c r="U81" s="1"/>
      <c r="V81" s="1"/>
      <c r="W81" s="1"/>
      <c r="X81" s="1"/>
      <c r="Y81" s="51"/>
      <c r="Z81" s="222"/>
      <c r="AA81" s="222"/>
      <c r="AB81" s="222"/>
      <c r="AC81" s="222"/>
      <c r="AD81" s="222"/>
      <c r="AE81" s="222"/>
      <c r="AF81" s="222"/>
      <c r="AG81" s="222"/>
      <c r="AH81" s="223"/>
      <c r="AI81" s="1"/>
    </row>
    <row r="82" spans="1:35" ht="12.4" customHeight="1" x14ac:dyDescent="0.2">
      <c r="A82" s="1"/>
      <c r="B82" s="1"/>
      <c r="C82" s="1"/>
      <c r="D82" s="1"/>
      <c r="E82" s="1"/>
      <c r="F82" s="1"/>
      <c r="G82" s="1"/>
      <c r="H82" s="1"/>
      <c r="I82" s="1"/>
      <c r="J82" s="1"/>
      <c r="K82" s="1"/>
      <c r="L82" s="1"/>
      <c r="M82" s="1"/>
      <c r="N82" s="1"/>
      <c r="O82" s="1"/>
      <c r="P82" s="1"/>
      <c r="Q82" s="1"/>
      <c r="R82" s="1"/>
      <c r="S82" s="1"/>
      <c r="T82" s="1"/>
      <c r="U82" s="1"/>
      <c r="V82" s="1"/>
      <c r="W82" s="1"/>
      <c r="X82" s="1"/>
      <c r="Y82" s="51"/>
      <c r="Z82" s="224"/>
      <c r="AA82" s="224"/>
      <c r="AB82" s="224"/>
      <c r="AC82" s="224"/>
      <c r="AD82" s="224"/>
      <c r="AE82" s="224"/>
      <c r="AF82" s="224"/>
      <c r="AG82" s="224"/>
      <c r="AH82" s="225"/>
      <c r="AI82" s="1"/>
    </row>
    <row r="83" spans="1:35" ht="12.4" customHeight="1" x14ac:dyDescent="0.2">
      <c r="A83" s="1"/>
      <c r="B83" s="1"/>
      <c r="C83" s="1"/>
      <c r="D83" s="1"/>
      <c r="E83" s="1"/>
      <c r="F83" s="1"/>
      <c r="G83" s="1"/>
      <c r="H83" s="1"/>
      <c r="I83" s="1"/>
      <c r="J83" s="1"/>
      <c r="K83" s="1"/>
      <c r="L83" s="1"/>
      <c r="M83" s="1"/>
      <c r="N83" s="1"/>
      <c r="O83" s="1"/>
      <c r="P83" s="1"/>
      <c r="Q83" s="1"/>
      <c r="R83" s="1"/>
      <c r="S83" s="1"/>
      <c r="T83" s="1"/>
      <c r="U83" s="1"/>
      <c r="V83" s="1"/>
      <c r="W83" s="1"/>
      <c r="X83" s="1"/>
      <c r="Y83" s="51"/>
      <c r="Z83" s="224"/>
      <c r="AA83" s="224"/>
      <c r="AB83" s="224"/>
      <c r="AC83" s="224"/>
      <c r="AD83" s="224"/>
      <c r="AE83" s="224"/>
      <c r="AF83" s="224"/>
      <c r="AG83" s="224"/>
      <c r="AH83" s="225"/>
      <c r="AI83" s="1"/>
    </row>
    <row r="84" spans="1:35" ht="22.5" customHeight="1" x14ac:dyDescent="0.2">
      <c r="A84" s="1"/>
      <c r="B84" s="1"/>
      <c r="C84" s="1"/>
      <c r="D84" s="1"/>
      <c r="E84" s="1"/>
      <c r="F84" s="1"/>
      <c r="G84" s="1"/>
      <c r="H84" s="1"/>
      <c r="I84" s="1"/>
      <c r="J84" s="1"/>
      <c r="K84" s="1"/>
      <c r="L84" s="1"/>
      <c r="M84" s="1"/>
      <c r="N84" s="1"/>
      <c r="O84" s="1"/>
      <c r="P84" s="1"/>
      <c r="Q84" s="1"/>
      <c r="R84" s="1"/>
      <c r="S84" s="1"/>
      <c r="T84" s="1"/>
      <c r="U84" s="1"/>
      <c r="V84" s="1"/>
      <c r="W84" s="1"/>
      <c r="X84" s="1"/>
      <c r="Y84" s="51"/>
      <c r="Z84" s="226"/>
      <c r="AA84" s="226"/>
      <c r="AB84" s="226"/>
      <c r="AC84" s="226"/>
      <c r="AD84" s="226"/>
      <c r="AE84" s="226"/>
      <c r="AF84" s="226"/>
      <c r="AG84" s="226"/>
      <c r="AH84" s="227"/>
      <c r="AI84" s="1"/>
    </row>
    <row r="85" spans="1:35" x14ac:dyDescent="0.2">
      <c r="A85" s="1"/>
      <c r="B85" s="1"/>
      <c r="C85" s="1"/>
      <c r="D85" s="1"/>
      <c r="E85" s="1"/>
      <c r="F85" s="1"/>
      <c r="G85" s="1"/>
      <c r="H85" s="1"/>
      <c r="I85" s="1"/>
      <c r="J85" s="1"/>
      <c r="K85" s="1"/>
      <c r="L85" s="1"/>
      <c r="M85" s="1"/>
      <c r="N85" s="1"/>
      <c r="O85" s="1"/>
      <c r="P85" s="1"/>
      <c r="Q85" s="1"/>
      <c r="R85" s="1"/>
      <c r="S85" s="1"/>
      <c r="T85" s="1"/>
      <c r="U85" s="1"/>
      <c r="V85" s="1"/>
      <c r="W85" s="1"/>
      <c r="X85" s="1"/>
      <c r="Y85" s="4"/>
      <c r="Z85" s="200"/>
      <c r="AA85" s="201"/>
      <c r="AB85" s="201"/>
      <c r="AC85" s="201"/>
      <c r="AD85" s="201"/>
      <c r="AE85" s="201"/>
      <c r="AF85" s="201"/>
      <c r="AG85" s="201"/>
      <c r="AH85" s="202"/>
      <c r="AI85" s="1"/>
    </row>
    <row r="86" spans="1:35" x14ac:dyDescent="0.2">
      <c r="A86" s="1"/>
      <c r="B86" s="1"/>
      <c r="C86" s="1"/>
      <c r="D86" s="1"/>
      <c r="E86" s="1"/>
      <c r="F86" s="1"/>
      <c r="G86" s="1"/>
      <c r="H86" s="1"/>
      <c r="I86" s="1"/>
      <c r="J86" s="1"/>
      <c r="K86" s="1"/>
      <c r="L86" s="1"/>
      <c r="M86" s="1"/>
      <c r="N86" s="1"/>
      <c r="O86" s="1"/>
      <c r="P86" s="1"/>
      <c r="Q86" s="1"/>
      <c r="R86" s="1"/>
      <c r="S86" s="1"/>
      <c r="T86" s="1"/>
      <c r="U86" s="1"/>
      <c r="V86" s="1"/>
      <c r="W86" s="1"/>
      <c r="X86" s="1"/>
      <c r="Y86" s="4"/>
      <c r="Z86" s="194" t="s">
        <v>43</v>
      </c>
      <c r="AA86" s="195"/>
      <c r="AB86" s="195"/>
      <c r="AC86" s="195"/>
      <c r="AD86" s="195"/>
      <c r="AE86" s="195"/>
      <c r="AF86" s="195"/>
      <c r="AG86" s="195"/>
      <c r="AH86" s="196"/>
      <c r="AI86" s="1"/>
    </row>
    <row r="87" spans="1:35" x14ac:dyDescent="0.2">
      <c r="A87" s="1"/>
      <c r="B87" s="1"/>
      <c r="C87" s="1"/>
      <c r="D87" s="1"/>
      <c r="E87" s="1"/>
      <c r="F87" s="1"/>
      <c r="G87" s="1"/>
      <c r="H87" s="1"/>
      <c r="I87" s="1"/>
      <c r="J87" s="1"/>
      <c r="K87" s="1"/>
      <c r="L87" s="1"/>
      <c r="M87" s="1"/>
      <c r="N87" s="1"/>
      <c r="O87" s="1"/>
      <c r="P87" s="1"/>
      <c r="Q87" s="1"/>
      <c r="R87" s="1"/>
      <c r="S87" s="1"/>
      <c r="T87" s="1"/>
      <c r="U87" s="1"/>
      <c r="V87" s="1"/>
      <c r="W87" s="1"/>
      <c r="X87" s="1"/>
      <c r="Y87" s="4"/>
      <c r="Z87" s="197"/>
      <c r="AA87" s="198"/>
      <c r="AB87" s="198"/>
      <c r="AC87" s="198"/>
      <c r="AD87" s="198"/>
      <c r="AE87" s="198"/>
      <c r="AF87" s="198"/>
      <c r="AG87" s="198"/>
      <c r="AH87" s="199"/>
      <c r="AI87" s="1"/>
    </row>
    <row r="88" spans="1:35" x14ac:dyDescent="0.2">
      <c r="A88" s="1"/>
      <c r="B88" s="1"/>
      <c r="C88" s="1"/>
      <c r="D88" s="1"/>
      <c r="E88" s="1"/>
      <c r="F88" s="1"/>
      <c r="G88" s="1"/>
      <c r="H88" s="1"/>
      <c r="I88" s="1"/>
      <c r="J88" s="1"/>
      <c r="K88" s="1"/>
      <c r="L88" s="1"/>
      <c r="M88" s="1"/>
      <c r="N88" s="1"/>
      <c r="O88" s="1"/>
      <c r="P88" s="1"/>
      <c r="Q88" s="1"/>
      <c r="R88" s="1"/>
      <c r="S88" s="1"/>
      <c r="T88" s="1"/>
      <c r="U88" s="1"/>
      <c r="V88" s="1"/>
      <c r="W88" s="1"/>
      <c r="X88" s="1"/>
      <c r="Y88" s="4"/>
      <c r="Z88" s="185" t="s">
        <v>113</v>
      </c>
      <c r="AA88" s="186"/>
      <c r="AB88" s="186"/>
      <c r="AC88" s="186"/>
      <c r="AD88" s="186"/>
      <c r="AE88" s="186"/>
      <c r="AF88" s="186"/>
      <c r="AG88" s="186"/>
      <c r="AH88" s="187"/>
      <c r="AI88" s="1"/>
    </row>
    <row r="89" spans="1:35" ht="12.4" customHeight="1" x14ac:dyDescent="0.2">
      <c r="A89" s="1"/>
      <c r="B89" s="1"/>
      <c r="C89" s="1"/>
      <c r="D89" s="1"/>
      <c r="E89" s="1"/>
      <c r="F89" s="1"/>
      <c r="G89" s="1"/>
      <c r="H89" s="1"/>
      <c r="I89" s="1"/>
      <c r="J89" s="1"/>
      <c r="K89" s="1"/>
      <c r="L89" s="1"/>
      <c r="M89" s="1"/>
      <c r="N89" s="1"/>
      <c r="O89" s="1"/>
      <c r="P89" s="1"/>
      <c r="Q89" s="1"/>
      <c r="R89" s="1"/>
      <c r="S89" s="1"/>
      <c r="T89" s="1"/>
      <c r="U89" s="1"/>
      <c r="V89" s="1"/>
      <c r="W89" s="1"/>
      <c r="X89" s="1"/>
      <c r="Y89" s="4"/>
      <c r="Z89" s="188"/>
      <c r="AA89" s="189"/>
      <c r="AB89" s="189"/>
      <c r="AC89" s="189"/>
      <c r="AD89" s="189"/>
      <c r="AE89" s="189"/>
      <c r="AF89" s="189"/>
      <c r="AG89" s="189"/>
      <c r="AH89" s="190"/>
      <c r="AI89" s="1"/>
    </row>
    <row r="90" spans="1:35" ht="12.4" customHeight="1" x14ac:dyDescent="0.2">
      <c r="A90" s="1"/>
      <c r="B90" s="1"/>
      <c r="C90" s="1"/>
      <c r="D90" s="1"/>
      <c r="E90" s="1"/>
      <c r="F90" s="1"/>
      <c r="G90" s="1"/>
      <c r="H90" s="1"/>
      <c r="I90" s="1"/>
      <c r="J90" s="1"/>
      <c r="K90" s="1"/>
      <c r="L90" s="1"/>
      <c r="M90" s="1"/>
      <c r="N90" s="1"/>
      <c r="O90" s="1"/>
      <c r="P90" s="1"/>
      <c r="Q90" s="1"/>
      <c r="R90" s="1"/>
      <c r="S90" s="1"/>
      <c r="T90" s="1"/>
      <c r="U90" s="1"/>
      <c r="V90" s="1"/>
      <c r="W90" s="1"/>
      <c r="X90" s="1"/>
      <c r="Y90" s="4"/>
      <c r="Z90" s="188"/>
      <c r="AA90" s="189"/>
      <c r="AB90" s="189"/>
      <c r="AC90" s="189"/>
      <c r="AD90" s="189"/>
      <c r="AE90" s="189"/>
      <c r="AF90" s="189"/>
      <c r="AG90" s="189"/>
      <c r="AH90" s="190"/>
      <c r="AI90" s="1"/>
    </row>
    <row r="91" spans="1:35" x14ac:dyDescent="0.2">
      <c r="A91" s="1"/>
      <c r="B91" s="1"/>
      <c r="C91" s="1"/>
      <c r="D91" s="1"/>
      <c r="E91" s="1"/>
      <c r="F91" s="1"/>
      <c r="G91" s="1"/>
      <c r="H91" s="1"/>
      <c r="I91" s="1"/>
      <c r="J91" s="1"/>
      <c r="K91" s="1"/>
      <c r="L91" s="1"/>
      <c r="M91" s="1"/>
      <c r="N91" s="1"/>
      <c r="O91" s="1"/>
      <c r="P91" s="1"/>
      <c r="Q91" s="1"/>
      <c r="R91" s="1"/>
      <c r="S91" s="1"/>
      <c r="T91" s="1"/>
      <c r="U91" s="1"/>
      <c r="V91" s="1"/>
      <c r="W91" s="1"/>
      <c r="X91" s="1"/>
      <c r="Y91" s="4"/>
      <c r="Z91" s="188"/>
      <c r="AA91" s="189"/>
      <c r="AB91" s="189"/>
      <c r="AC91" s="189"/>
      <c r="AD91" s="189"/>
      <c r="AE91" s="189"/>
      <c r="AF91" s="189"/>
      <c r="AG91" s="189"/>
      <c r="AH91" s="190"/>
      <c r="AI91" s="1"/>
    </row>
    <row r="92" spans="1:35" x14ac:dyDescent="0.2">
      <c r="A92" s="1"/>
      <c r="B92" s="1"/>
      <c r="C92" s="1"/>
      <c r="D92" s="1"/>
      <c r="E92" s="1"/>
      <c r="F92" s="1"/>
      <c r="G92" s="1"/>
      <c r="H92" s="1"/>
      <c r="I92" s="1"/>
      <c r="J92" s="1"/>
      <c r="K92" s="1"/>
      <c r="L92" s="1"/>
      <c r="M92" s="1"/>
      <c r="N92" s="1"/>
      <c r="O92" s="1"/>
      <c r="P92" s="1"/>
      <c r="Q92" s="1"/>
      <c r="R92" s="1"/>
      <c r="S92" s="1"/>
      <c r="T92" s="1"/>
      <c r="U92" s="1"/>
      <c r="V92" s="1"/>
      <c r="W92" s="1"/>
      <c r="X92" s="1"/>
      <c r="Y92" s="4"/>
      <c r="Z92" s="188"/>
      <c r="AA92" s="189"/>
      <c r="AB92" s="189"/>
      <c r="AC92" s="189"/>
      <c r="AD92" s="189"/>
      <c r="AE92" s="189"/>
      <c r="AF92" s="189"/>
      <c r="AG92" s="189"/>
      <c r="AH92" s="190"/>
      <c r="AI92" s="1"/>
    </row>
    <row r="93" spans="1:35" ht="13.9" customHeight="1" x14ac:dyDescent="0.2">
      <c r="A93" s="1"/>
      <c r="B93" s="1"/>
      <c r="C93" s="1"/>
      <c r="D93" s="1"/>
      <c r="E93" s="1"/>
      <c r="F93" s="1"/>
      <c r="G93" s="1"/>
      <c r="H93" s="1"/>
      <c r="I93" s="1"/>
      <c r="J93" s="1"/>
      <c r="K93" s="1"/>
      <c r="L93" s="1"/>
      <c r="M93" s="1"/>
      <c r="N93" s="1"/>
      <c r="O93" s="1"/>
      <c r="P93" s="1"/>
      <c r="Q93" s="1"/>
      <c r="R93" s="1"/>
      <c r="S93" s="1"/>
      <c r="T93" s="1"/>
      <c r="U93" s="1"/>
      <c r="V93" s="1"/>
      <c r="W93" s="1"/>
      <c r="X93" s="1"/>
      <c r="Y93" s="4"/>
      <c r="Z93" s="188"/>
      <c r="AA93" s="189"/>
      <c r="AB93" s="189"/>
      <c r="AC93" s="189"/>
      <c r="AD93" s="189"/>
      <c r="AE93" s="189"/>
      <c r="AF93" s="189"/>
      <c r="AG93" s="189"/>
      <c r="AH93" s="190"/>
      <c r="AI93" s="1"/>
    </row>
    <row r="94" spans="1:35" x14ac:dyDescent="0.2">
      <c r="A94" s="1"/>
      <c r="B94" s="1"/>
      <c r="C94" s="1"/>
      <c r="D94" s="1"/>
      <c r="E94" s="1"/>
      <c r="F94" s="1"/>
      <c r="G94" s="1"/>
      <c r="H94" s="1"/>
      <c r="I94" s="1"/>
      <c r="J94" s="1"/>
      <c r="K94" s="1"/>
      <c r="L94" s="1"/>
      <c r="M94" s="1"/>
      <c r="N94" s="1"/>
      <c r="O94" s="1"/>
      <c r="P94" s="1"/>
      <c r="Q94" s="1"/>
      <c r="R94" s="1"/>
      <c r="S94" s="1"/>
      <c r="T94" s="1"/>
      <c r="U94" s="1"/>
      <c r="V94" s="1"/>
      <c r="W94" s="1"/>
      <c r="X94" s="1"/>
      <c r="Y94" s="4"/>
      <c r="Z94" s="188"/>
      <c r="AA94" s="189"/>
      <c r="AB94" s="189"/>
      <c r="AC94" s="189"/>
      <c r="AD94" s="189"/>
      <c r="AE94" s="189"/>
      <c r="AF94" s="189"/>
      <c r="AG94" s="189"/>
      <c r="AH94" s="190"/>
      <c r="AI94" s="1"/>
    </row>
    <row r="95" spans="1:35" x14ac:dyDescent="0.2">
      <c r="A95" s="1"/>
      <c r="B95" s="1"/>
      <c r="C95" s="1"/>
      <c r="D95" s="1"/>
      <c r="E95" s="1"/>
      <c r="F95" s="1"/>
      <c r="G95" s="1"/>
      <c r="H95" s="1"/>
      <c r="I95" s="1"/>
      <c r="J95" s="1"/>
      <c r="K95" s="1"/>
      <c r="L95" s="1"/>
      <c r="M95" s="1"/>
      <c r="N95" s="1"/>
      <c r="O95" s="1"/>
      <c r="P95" s="1"/>
      <c r="Q95" s="1"/>
      <c r="R95" s="1"/>
      <c r="S95" s="1"/>
      <c r="T95" s="1"/>
      <c r="U95" s="1"/>
      <c r="V95" s="1"/>
      <c r="W95" s="1"/>
      <c r="X95" s="1"/>
      <c r="Y95" s="4"/>
      <c r="Z95" s="188"/>
      <c r="AA95" s="189"/>
      <c r="AB95" s="189"/>
      <c r="AC95" s="189"/>
      <c r="AD95" s="189"/>
      <c r="AE95" s="189"/>
      <c r="AF95" s="189"/>
      <c r="AG95" s="189"/>
      <c r="AH95" s="190"/>
      <c r="AI95" s="1"/>
    </row>
    <row r="96" spans="1:35" x14ac:dyDescent="0.2">
      <c r="A96" s="1"/>
      <c r="B96" s="1"/>
      <c r="C96" s="1"/>
      <c r="D96" s="1"/>
      <c r="E96" s="1"/>
      <c r="F96" s="1"/>
      <c r="G96" s="1"/>
      <c r="H96" s="1"/>
      <c r="I96" s="1"/>
      <c r="J96" s="1"/>
      <c r="K96" s="1"/>
      <c r="L96" s="1"/>
      <c r="M96" s="1"/>
      <c r="N96" s="1"/>
      <c r="O96" s="1"/>
      <c r="P96" s="1"/>
      <c r="Q96" s="1"/>
      <c r="R96" s="1"/>
      <c r="S96" s="1"/>
      <c r="T96" s="1"/>
      <c r="U96" s="1"/>
      <c r="V96" s="1"/>
      <c r="W96" s="1"/>
      <c r="X96" s="1"/>
      <c r="Y96" s="4"/>
      <c r="Z96" s="188"/>
      <c r="AA96" s="189"/>
      <c r="AB96" s="189"/>
      <c r="AC96" s="189"/>
      <c r="AD96" s="189"/>
      <c r="AE96" s="189"/>
      <c r="AF96" s="189"/>
      <c r="AG96" s="189"/>
      <c r="AH96" s="190"/>
      <c r="AI96" s="1"/>
    </row>
    <row r="97" spans="1:35" ht="12.4" customHeight="1" x14ac:dyDescent="0.2">
      <c r="A97" s="1"/>
      <c r="B97" s="1"/>
      <c r="C97" s="1"/>
      <c r="D97" s="1"/>
      <c r="E97" s="1"/>
      <c r="F97" s="1"/>
      <c r="G97" s="1"/>
      <c r="H97" s="1"/>
      <c r="I97" s="1"/>
      <c r="J97" s="1"/>
      <c r="K97" s="1"/>
      <c r="L97" s="1"/>
      <c r="M97" s="1"/>
      <c r="N97" s="1"/>
      <c r="O97" s="1"/>
      <c r="P97" s="1"/>
      <c r="Q97" s="1"/>
      <c r="R97" s="1"/>
      <c r="S97" s="1"/>
      <c r="T97" s="1"/>
      <c r="U97" s="1"/>
      <c r="V97" s="1"/>
      <c r="W97" s="1"/>
      <c r="X97" s="1"/>
      <c r="Y97" s="4"/>
      <c r="Z97" s="188"/>
      <c r="AA97" s="189"/>
      <c r="AB97" s="189"/>
      <c r="AC97" s="189"/>
      <c r="AD97" s="189"/>
      <c r="AE97" s="189"/>
      <c r="AF97" s="189"/>
      <c r="AG97" s="189"/>
      <c r="AH97" s="190"/>
      <c r="AI97" s="1"/>
    </row>
    <row r="98" spans="1:35" ht="12.4" customHeight="1" x14ac:dyDescent="0.2">
      <c r="A98" s="1"/>
      <c r="B98" s="1"/>
      <c r="C98" s="1"/>
      <c r="D98" s="1"/>
      <c r="E98" s="1"/>
      <c r="F98" s="1"/>
      <c r="G98" s="1"/>
      <c r="H98" s="1"/>
      <c r="I98" s="1"/>
      <c r="J98" s="1"/>
      <c r="K98" s="1"/>
      <c r="L98" s="1"/>
      <c r="M98" s="1"/>
      <c r="N98" s="1"/>
      <c r="O98" s="1"/>
      <c r="P98" s="1"/>
      <c r="Q98" s="1"/>
      <c r="R98" s="1"/>
      <c r="S98" s="1"/>
      <c r="T98" s="1"/>
      <c r="U98" s="1"/>
      <c r="V98" s="1"/>
      <c r="W98" s="1"/>
      <c r="X98" s="1"/>
      <c r="Y98" s="4"/>
      <c r="Z98" s="188"/>
      <c r="AA98" s="189"/>
      <c r="AB98" s="189"/>
      <c r="AC98" s="189"/>
      <c r="AD98" s="189"/>
      <c r="AE98" s="189"/>
      <c r="AF98" s="189"/>
      <c r="AG98" s="189"/>
      <c r="AH98" s="190"/>
      <c r="AI98" s="1"/>
    </row>
    <row r="99" spans="1:35" x14ac:dyDescent="0.2">
      <c r="A99" s="1"/>
      <c r="B99" s="1"/>
      <c r="C99" s="1"/>
      <c r="D99" s="1"/>
      <c r="E99" s="1"/>
      <c r="F99" s="1"/>
      <c r="G99" s="1"/>
      <c r="H99" s="1"/>
      <c r="I99" s="1"/>
      <c r="J99" s="1"/>
      <c r="K99" s="1"/>
      <c r="L99" s="1"/>
      <c r="M99" s="1"/>
      <c r="N99" s="1"/>
      <c r="O99" s="1"/>
      <c r="P99" s="1"/>
      <c r="Q99" s="1"/>
      <c r="R99" s="1"/>
      <c r="S99" s="1"/>
      <c r="T99" s="1"/>
      <c r="U99" s="1"/>
      <c r="V99" s="1"/>
      <c r="W99" s="1"/>
      <c r="X99" s="1"/>
      <c r="Y99" s="4"/>
      <c r="Z99" s="188"/>
      <c r="AA99" s="189"/>
      <c r="AB99" s="189"/>
      <c r="AC99" s="189"/>
      <c r="AD99" s="189"/>
      <c r="AE99" s="189"/>
      <c r="AF99" s="189"/>
      <c r="AG99" s="189"/>
      <c r="AH99" s="190"/>
      <c r="AI99" s="1"/>
    </row>
    <row r="100" spans="1:35" x14ac:dyDescent="0.2">
      <c r="A100" s="1"/>
      <c r="B100" s="1"/>
      <c r="C100" s="1"/>
      <c r="D100" s="1"/>
      <c r="E100" s="1"/>
      <c r="F100" s="1"/>
      <c r="G100" s="1"/>
      <c r="H100" s="1"/>
      <c r="I100" s="1"/>
      <c r="J100" s="1"/>
      <c r="K100" s="1"/>
      <c r="L100" s="1"/>
      <c r="M100" s="1"/>
      <c r="N100" s="1"/>
      <c r="O100" s="1"/>
      <c r="P100" s="1"/>
      <c r="Q100" s="1"/>
      <c r="R100" s="1"/>
      <c r="S100" s="1"/>
      <c r="T100" s="1"/>
      <c r="U100" s="1"/>
      <c r="V100" s="1"/>
      <c r="W100" s="1"/>
      <c r="X100" s="1"/>
      <c r="Y100" s="4"/>
      <c r="Z100" s="188"/>
      <c r="AA100" s="189"/>
      <c r="AB100" s="189"/>
      <c r="AC100" s="189"/>
      <c r="AD100" s="189"/>
      <c r="AE100" s="189"/>
      <c r="AF100" s="189"/>
      <c r="AG100" s="189"/>
      <c r="AH100" s="190"/>
      <c r="AI100" s="1"/>
    </row>
    <row r="101" spans="1:35" x14ac:dyDescent="0.2">
      <c r="A101" s="1"/>
      <c r="B101" s="1"/>
      <c r="C101" s="1"/>
      <c r="D101" s="1"/>
      <c r="E101" s="1"/>
      <c r="F101" s="1"/>
      <c r="G101" s="1"/>
      <c r="H101" s="1"/>
      <c r="I101" s="1"/>
      <c r="J101" s="1"/>
      <c r="K101" s="1"/>
      <c r="L101" s="1"/>
      <c r="M101" s="1"/>
      <c r="N101" s="1"/>
      <c r="O101" s="1"/>
      <c r="P101" s="1"/>
      <c r="Q101" s="1"/>
      <c r="R101" s="1"/>
      <c r="S101" s="1"/>
      <c r="T101" s="1"/>
      <c r="U101" s="1"/>
      <c r="V101" s="1"/>
      <c r="W101" s="1"/>
      <c r="X101" s="1"/>
      <c r="Y101" s="4"/>
      <c r="Z101" s="188"/>
      <c r="AA101" s="189"/>
      <c r="AB101" s="189"/>
      <c r="AC101" s="189"/>
      <c r="AD101" s="189"/>
      <c r="AE101" s="189"/>
      <c r="AF101" s="189"/>
      <c r="AG101" s="189"/>
      <c r="AH101" s="190"/>
      <c r="AI101" s="1"/>
    </row>
    <row r="102" spans="1:35" x14ac:dyDescent="0.2">
      <c r="A102" s="1"/>
      <c r="B102" s="1"/>
      <c r="C102" s="1"/>
      <c r="D102" s="1"/>
      <c r="E102" s="1"/>
      <c r="F102" s="1"/>
      <c r="G102" s="1"/>
      <c r="H102" s="1"/>
      <c r="I102" s="1"/>
      <c r="J102" s="1"/>
      <c r="K102" s="1"/>
      <c r="L102" s="1"/>
      <c r="M102" s="1"/>
      <c r="N102" s="1"/>
      <c r="O102" s="1"/>
      <c r="P102" s="1"/>
      <c r="Q102" s="1"/>
      <c r="R102" s="1"/>
      <c r="S102" s="1"/>
      <c r="T102" s="1"/>
      <c r="U102" s="1"/>
      <c r="V102" s="1"/>
      <c r="W102" s="1"/>
      <c r="X102" s="1"/>
      <c r="Y102" s="4"/>
      <c r="Z102" s="188"/>
      <c r="AA102" s="189"/>
      <c r="AB102" s="189"/>
      <c r="AC102" s="189"/>
      <c r="AD102" s="189"/>
      <c r="AE102" s="189"/>
      <c r="AF102" s="189"/>
      <c r="AG102" s="189"/>
      <c r="AH102" s="190"/>
      <c r="AI102" s="1"/>
    </row>
    <row r="103" spans="1:35" x14ac:dyDescent="0.2">
      <c r="A103" s="1"/>
      <c r="B103" s="1"/>
      <c r="C103" s="1"/>
      <c r="D103" s="1"/>
      <c r="E103" s="1"/>
      <c r="F103" s="1"/>
      <c r="G103" s="1"/>
      <c r="H103" s="1"/>
      <c r="I103" s="1"/>
      <c r="J103" s="1"/>
      <c r="K103" s="1"/>
      <c r="L103" s="1"/>
      <c r="M103" s="1"/>
      <c r="N103" s="1"/>
      <c r="O103" s="1"/>
      <c r="P103" s="1"/>
      <c r="Q103" s="1"/>
      <c r="R103" s="1"/>
      <c r="S103" s="1"/>
      <c r="T103" s="1"/>
      <c r="U103" s="1"/>
      <c r="V103" s="1"/>
      <c r="W103" s="1"/>
      <c r="X103" s="1"/>
      <c r="Y103" s="4"/>
      <c r="Z103" s="188"/>
      <c r="AA103" s="189"/>
      <c r="AB103" s="189"/>
      <c r="AC103" s="189"/>
      <c r="AD103" s="189"/>
      <c r="AE103" s="189"/>
      <c r="AF103" s="189"/>
      <c r="AG103" s="189"/>
      <c r="AH103" s="190"/>
      <c r="AI103" s="1"/>
    </row>
    <row r="104" spans="1:35" x14ac:dyDescent="0.2">
      <c r="A104" s="1"/>
      <c r="B104" s="1"/>
      <c r="C104" s="1"/>
      <c r="D104" s="1"/>
      <c r="E104" s="1"/>
      <c r="F104" s="1"/>
      <c r="G104" s="1"/>
      <c r="H104" s="1"/>
      <c r="I104" s="1"/>
      <c r="J104" s="1"/>
      <c r="K104" s="1"/>
      <c r="L104" s="1"/>
      <c r="M104" s="1"/>
      <c r="N104" s="1"/>
      <c r="O104" s="1"/>
      <c r="P104" s="1"/>
      <c r="Q104" s="1"/>
      <c r="R104" s="1"/>
      <c r="S104" s="1"/>
      <c r="T104" s="1"/>
      <c r="U104" s="1"/>
      <c r="V104" s="1"/>
      <c r="W104" s="1"/>
      <c r="X104" s="1"/>
      <c r="Y104" s="4"/>
      <c r="Z104" s="191"/>
      <c r="AA104" s="192"/>
      <c r="AB104" s="192"/>
      <c r="AC104" s="192"/>
      <c r="AD104" s="192"/>
      <c r="AE104" s="192"/>
      <c r="AF104" s="192"/>
      <c r="AG104" s="192"/>
      <c r="AH104" s="193"/>
      <c r="AI104" s="1"/>
    </row>
    <row r="105" spans="1:35" ht="12.95" customHeight="1" x14ac:dyDescent="0.2">
      <c r="A105" s="1"/>
      <c r="B105" s="1"/>
      <c r="C105" s="1"/>
      <c r="D105" s="1"/>
      <c r="E105" s="1"/>
      <c r="F105" s="1"/>
      <c r="G105" s="1"/>
      <c r="H105" s="1"/>
      <c r="I105" s="1"/>
      <c r="J105" s="1"/>
      <c r="K105" s="1"/>
      <c r="L105" s="1"/>
      <c r="M105" s="1"/>
      <c r="N105" s="1"/>
      <c r="O105" s="1"/>
      <c r="P105" s="1"/>
      <c r="Q105" s="1"/>
      <c r="R105" s="1"/>
      <c r="S105" s="1"/>
      <c r="T105" s="1"/>
      <c r="U105" s="1"/>
      <c r="V105" s="1"/>
      <c r="W105" s="1"/>
      <c r="X105" s="1"/>
      <c r="Y105" s="4"/>
      <c r="Z105" s="182"/>
      <c r="AA105" s="183"/>
      <c r="AB105" s="183"/>
      <c r="AC105" s="183"/>
      <c r="AD105" s="183"/>
      <c r="AE105" s="183"/>
      <c r="AF105" s="183"/>
      <c r="AG105" s="183"/>
      <c r="AH105" s="184"/>
      <c r="AI105" s="1"/>
    </row>
    <row r="106" spans="1:35" ht="12.4" customHeight="1" x14ac:dyDescent="0.2">
      <c r="A106" s="1"/>
      <c r="B106" s="1"/>
      <c r="C106" s="1"/>
      <c r="D106" s="1"/>
      <c r="E106" s="1"/>
      <c r="F106" s="1"/>
      <c r="G106" s="1"/>
      <c r="H106" s="1"/>
      <c r="I106" s="1"/>
      <c r="J106" s="1"/>
      <c r="K106" s="1"/>
      <c r="L106" s="1"/>
      <c r="M106" s="1"/>
      <c r="N106" s="1"/>
      <c r="O106" s="1"/>
      <c r="P106" s="1"/>
      <c r="Q106" s="1"/>
      <c r="R106" s="1"/>
      <c r="S106" s="1"/>
      <c r="T106" s="1"/>
      <c r="U106" s="1"/>
      <c r="V106" s="1"/>
      <c r="W106" s="1"/>
      <c r="X106" s="1"/>
      <c r="Y106" s="4"/>
      <c r="Z106" s="58"/>
      <c r="AA106" s="58"/>
      <c r="AB106" s="58"/>
      <c r="AC106" s="58"/>
      <c r="AD106" s="58"/>
      <c r="AE106" s="58"/>
      <c r="AF106" s="58"/>
      <c r="AG106" s="58"/>
      <c r="AH106" s="58"/>
      <c r="AI106" s="1"/>
    </row>
    <row r="107" spans="1:35" ht="12.4" customHeight="1" x14ac:dyDescent="0.2">
      <c r="A107" s="1"/>
      <c r="B107" s="1"/>
      <c r="C107" s="1"/>
      <c r="D107" s="1"/>
      <c r="E107" s="1"/>
      <c r="F107" s="1"/>
      <c r="G107" s="1"/>
      <c r="H107" s="1"/>
      <c r="I107" s="1"/>
      <c r="J107" s="1"/>
      <c r="K107" s="1"/>
      <c r="L107" s="1"/>
      <c r="M107" s="1"/>
      <c r="N107" s="1"/>
      <c r="O107" s="1"/>
      <c r="P107" s="1"/>
      <c r="Q107" s="1"/>
      <c r="R107" s="1"/>
      <c r="S107" s="1"/>
      <c r="T107" s="1"/>
      <c r="U107" s="1"/>
      <c r="V107" s="1"/>
      <c r="W107" s="1"/>
      <c r="X107" s="1"/>
      <c r="Y107" s="4"/>
      <c r="Z107" s="58"/>
      <c r="AA107" s="58"/>
      <c r="AB107" s="58"/>
      <c r="AC107" s="58"/>
      <c r="AD107" s="58"/>
      <c r="AE107" s="58"/>
      <c r="AF107" s="58"/>
      <c r="AG107" s="58"/>
      <c r="AH107" s="58"/>
      <c r="AI107" s="1"/>
    </row>
    <row r="108" spans="1:35" ht="15" x14ac:dyDescent="0.2">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58"/>
      <c r="AA108" s="58"/>
      <c r="AB108" s="58"/>
      <c r="AC108" s="58"/>
      <c r="AD108" s="58"/>
      <c r="AE108" s="58"/>
      <c r="AF108" s="58"/>
      <c r="AG108" s="58"/>
      <c r="AH108" s="58"/>
      <c r="AI108" s="1"/>
    </row>
    <row r="109" spans="1:35" x14ac:dyDescent="0.2">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4"/>
      <c r="AG109" s="4"/>
      <c r="AH109" s="4"/>
      <c r="AI109" s="1"/>
    </row>
    <row r="110" spans="1:35" x14ac:dyDescent="0.2">
      <c r="Y110" s="121"/>
      <c r="Z110" s="121"/>
      <c r="AA110" s="121"/>
      <c r="AB110" s="121"/>
      <c r="AC110" s="121"/>
      <c r="AD110" s="121"/>
      <c r="AE110" s="121"/>
      <c r="AF110" s="141"/>
      <c r="AG110" s="141"/>
      <c r="AH110" s="141"/>
      <c r="AI110" s="121"/>
    </row>
    <row r="111" spans="1:35" ht="12.4" customHeight="1" x14ac:dyDescent="0.2">
      <c r="Y111" s="121"/>
      <c r="Z111" s="121"/>
      <c r="AA111" s="121"/>
      <c r="AB111" s="121"/>
      <c r="AC111" s="121"/>
      <c r="AD111" s="121"/>
      <c r="AE111" s="121"/>
      <c r="AF111" s="141"/>
      <c r="AG111" s="141"/>
      <c r="AH111" s="141"/>
      <c r="AI111" s="121"/>
    </row>
    <row r="112" spans="1:35" ht="12.4" customHeight="1" x14ac:dyDescent="0.2">
      <c r="Y112" s="121"/>
      <c r="Z112" s="121"/>
      <c r="AA112" s="121"/>
      <c r="AB112" s="121"/>
      <c r="AC112" s="121"/>
      <c r="AD112" s="121"/>
      <c r="AE112" s="121"/>
      <c r="AF112" s="141"/>
      <c r="AG112" s="141"/>
      <c r="AH112" s="141"/>
      <c r="AI112" s="121"/>
    </row>
    <row r="113" spans="4:35" ht="12.4" customHeight="1" x14ac:dyDescent="0.2">
      <c r="Y113" s="121"/>
      <c r="Z113" s="121"/>
      <c r="AA113" s="121"/>
      <c r="AB113" s="121"/>
      <c r="AC113" s="121"/>
      <c r="AD113" s="121"/>
      <c r="AE113" s="121"/>
      <c r="AF113" s="141"/>
      <c r="AG113" s="141"/>
      <c r="AH113" s="141"/>
      <c r="AI113" s="121"/>
    </row>
    <row r="114" spans="4:35" ht="12.4" customHeight="1" x14ac:dyDescent="0.2">
      <c r="Y114" s="121"/>
      <c r="Z114" s="121"/>
      <c r="AA114" s="121"/>
      <c r="AB114" s="121"/>
      <c r="AC114" s="121"/>
      <c r="AD114" s="121"/>
      <c r="AE114" s="121"/>
      <c r="AF114" s="141"/>
      <c r="AG114" s="141"/>
      <c r="AH114" s="141"/>
      <c r="AI114" s="121"/>
    </row>
    <row r="115" spans="4:35" ht="12.4" customHeight="1" x14ac:dyDescent="0.2">
      <c r="Y115" s="121"/>
      <c r="Z115" s="121"/>
      <c r="AA115" s="121"/>
      <c r="AB115" s="121"/>
      <c r="AC115" s="121"/>
      <c r="AD115" s="121"/>
      <c r="AE115" s="121"/>
      <c r="AF115" s="141"/>
      <c r="AG115" s="141"/>
      <c r="AH115" s="141"/>
      <c r="AI115" s="121"/>
    </row>
    <row r="116" spans="4:35" ht="12.4" customHeight="1" x14ac:dyDescent="0.2">
      <c r="Z116" s="1"/>
      <c r="AA116" s="1"/>
      <c r="AB116" s="1"/>
      <c r="AC116" s="1"/>
      <c r="AD116" s="1"/>
      <c r="AE116" s="1"/>
      <c r="AF116" s="4"/>
      <c r="AG116" s="4"/>
      <c r="AH116" s="4"/>
    </row>
    <row r="117" spans="4:35" x14ac:dyDescent="0.2">
      <c r="Z117" s="1"/>
      <c r="AA117" s="1"/>
      <c r="AB117" s="1"/>
      <c r="AC117" s="1"/>
      <c r="AD117" s="1"/>
      <c r="AE117" s="1"/>
      <c r="AF117" s="4"/>
      <c r="AG117" s="4"/>
      <c r="AH117" s="4"/>
    </row>
    <row r="118" spans="4:35" x14ac:dyDescent="0.2">
      <c r="Z118" s="1"/>
      <c r="AA118" s="1"/>
      <c r="AB118" s="1"/>
      <c r="AC118" s="1"/>
      <c r="AD118" s="1"/>
      <c r="AE118" s="1"/>
      <c r="AF118" s="4"/>
      <c r="AG118" s="4"/>
      <c r="AH118" s="4"/>
    </row>
    <row r="119" spans="4:35" x14ac:dyDescent="0.2">
      <c r="Z119" s="1"/>
      <c r="AA119" s="1"/>
      <c r="AB119" s="1"/>
      <c r="AC119" s="1"/>
      <c r="AD119" s="1"/>
      <c r="AE119" s="1"/>
      <c r="AF119" s="4"/>
      <c r="AG119" s="4"/>
      <c r="AH119" s="4"/>
    </row>
    <row r="120" spans="4:35" x14ac:dyDescent="0.2">
      <c r="Z120" s="1"/>
      <c r="AA120" s="1"/>
      <c r="AB120" s="1"/>
      <c r="AC120" s="1"/>
      <c r="AD120" s="1"/>
      <c r="AE120" s="1"/>
      <c r="AF120" s="1"/>
      <c r="AG120" s="1"/>
      <c r="AH120" s="1"/>
    </row>
    <row r="121" spans="4:35" x14ac:dyDescent="0.2">
      <c r="D121" s="81"/>
      <c r="E121" s="81" t="s">
        <v>29</v>
      </c>
      <c r="Z121" s="1"/>
      <c r="AA121" s="1"/>
      <c r="AB121" s="1"/>
      <c r="AC121" s="1"/>
      <c r="AD121" s="1"/>
      <c r="AE121" s="1"/>
      <c r="AF121" s="1"/>
      <c r="AG121" s="1"/>
      <c r="AH121" s="1"/>
    </row>
    <row r="122" spans="4:35" ht="63.75" x14ac:dyDescent="0.2">
      <c r="D122" s="81" t="s">
        <v>99</v>
      </c>
      <c r="E122" s="82">
        <f>H25</f>
        <v>366913.35</v>
      </c>
      <c r="Z122" s="1"/>
      <c r="AA122" s="1"/>
      <c r="AB122" s="1"/>
      <c r="AC122" s="1"/>
      <c r="AD122" s="1"/>
      <c r="AE122" s="1"/>
      <c r="AF122" s="1"/>
      <c r="AG122" s="1"/>
      <c r="AH122" s="1"/>
    </row>
    <row r="123" spans="4:35" ht="63.75" x14ac:dyDescent="0.2">
      <c r="D123" s="81" t="s">
        <v>100</v>
      </c>
      <c r="E123" s="82">
        <f>H26</f>
        <v>381728.35</v>
      </c>
      <c r="Z123" s="1"/>
      <c r="AA123" s="1"/>
      <c r="AB123" s="1"/>
      <c r="AC123" s="1"/>
      <c r="AD123" s="1"/>
      <c r="AE123" s="1"/>
      <c r="AF123" s="1"/>
      <c r="AG123" s="1"/>
      <c r="AH123" s="1"/>
    </row>
    <row r="124" spans="4:35" x14ac:dyDescent="0.2">
      <c r="D124" s="81" t="s">
        <v>26</v>
      </c>
      <c r="E124" s="82">
        <f>E122-E123</f>
        <v>-14815</v>
      </c>
      <c r="Z124" s="1"/>
      <c r="AA124" s="1"/>
      <c r="AB124" s="1"/>
      <c r="AC124" s="1"/>
      <c r="AD124" s="1"/>
      <c r="AE124" s="1"/>
      <c r="AF124" s="1"/>
      <c r="AG124" s="1"/>
      <c r="AH124" s="1"/>
    </row>
    <row r="125" spans="4:35" x14ac:dyDescent="0.2">
      <c r="Z125" s="1"/>
      <c r="AA125" s="1"/>
      <c r="AB125" s="1"/>
      <c r="AC125" s="1"/>
      <c r="AD125" s="1"/>
      <c r="AE125" s="1"/>
      <c r="AF125" s="1"/>
      <c r="AG125" s="1"/>
      <c r="AH125" s="1"/>
    </row>
    <row r="126" spans="4:35" x14ac:dyDescent="0.2">
      <c r="Z126" s="1"/>
      <c r="AA126" s="1"/>
      <c r="AB126" s="1"/>
      <c r="AC126" s="1"/>
      <c r="AD126" s="1"/>
      <c r="AE126" s="1"/>
      <c r="AF126" s="1"/>
      <c r="AG126" s="1"/>
      <c r="AH126" s="1"/>
    </row>
    <row r="127" spans="4:35" x14ac:dyDescent="0.2">
      <c r="Z127" s="1"/>
      <c r="AA127" s="1"/>
      <c r="AB127" s="1"/>
      <c r="AC127" s="1"/>
      <c r="AD127" s="1"/>
      <c r="AE127" s="1"/>
      <c r="AF127" s="1"/>
      <c r="AG127" s="1"/>
      <c r="AH127" s="1"/>
    </row>
    <row r="128" spans="4:35" x14ac:dyDescent="0.2">
      <c r="Z128" s="1"/>
      <c r="AA128" s="1"/>
      <c r="AB128" s="1"/>
      <c r="AC128" s="1"/>
      <c r="AD128" s="1"/>
      <c r="AE128" s="1"/>
      <c r="AF128" s="1"/>
      <c r="AG128" s="1"/>
      <c r="AH128" s="1"/>
    </row>
    <row r="129" spans="4:34" x14ac:dyDescent="0.2">
      <c r="D129" s="83"/>
      <c r="E129" s="83" t="s">
        <v>29</v>
      </c>
      <c r="Z129" s="1"/>
      <c r="AA129" s="1"/>
      <c r="AB129" s="1"/>
      <c r="AC129" s="1"/>
      <c r="AD129" s="1"/>
      <c r="AE129" s="1"/>
      <c r="AF129" s="1"/>
      <c r="AG129" s="1"/>
      <c r="AH129" s="1"/>
    </row>
    <row r="130" spans="4:34" ht="76.5" x14ac:dyDescent="0.2">
      <c r="D130" s="83" t="s">
        <v>101</v>
      </c>
      <c r="E130" s="84">
        <f>U25</f>
        <v>675776.05</v>
      </c>
      <c r="Z130" s="1"/>
      <c r="AA130" s="1"/>
      <c r="AB130" s="1"/>
      <c r="AC130" s="1"/>
      <c r="AD130" s="1"/>
      <c r="AE130" s="1"/>
      <c r="AF130" s="1"/>
      <c r="AG130" s="1"/>
      <c r="AH130" s="1"/>
    </row>
    <row r="131" spans="4:34" ht="51" x14ac:dyDescent="0.2">
      <c r="D131" s="83" t="s">
        <v>77</v>
      </c>
      <c r="E131" s="84">
        <f>U26</f>
        <v>0</v>
      </c>
      <c r="Z131" s="1"/>
      <c r="AA131" s="1"/>
      <c r="AB131" s="1"/>
      <c r="AC131" s="1"/>
      <c r="AD131" s="1"/>
      <c r="AE131" s="1"/>
      <c r="AF131" s="1"/>
      <c r="AG131" s="1"/>
      <c r="AH131" s="1"/>
    </row>
    <row r="132" spans="4:34" ht="51" x14ac:dyDescent="0.2">
      <c r="D132" s="83" t="s">
        <v>102</v>
      </c>
      <c r="E132" s="84">
        <f>U27</f>
        <v>-14815</v>
      </c>
      <c r="Z132" s="1"/>
      <c r="AA132" s="1"/>
      <c r="AB132" s="1"/>
      <c r="AC132" s="1"/>
      <c r="AD132" s="1"/>
      <c r="AE132" s="1"/>
      <c r="AF132" s="1"/>
      <c r="AG132" s="1"/>
      <c r="AH132" s="1"/>
    </row>
    <row r="133" spans="4:34" ht="38.25" x14ac:dyDescent="0.2">
      <c r="D133" s="83" t="s">
        <v>94</v>
      </c>
      <c r="E133" s="84">
        <f>U28</f>
        <v>660961.05000000005</v>
      </c>
      <c r="Z133" s="1"/>
      <c r="AA133" s="1"/>
      <c r="AB133" s="1"/>
      <c r="AC133" s="1"/>
      <c r="AD133" s="1"/>
      <c r="AE133" s="1"/>
      <c r="AF133" s="1"/>
      <c r="AG133" s="1"/>
      <c r="AH133" s="1"/>
    </row>
    <row r="134" spans="4:34" x14ac:dyDescent="0.2">
      <c r="Z134" s="1"/>
      <c r="AA134" s="1"/>
      <c r="AB134" s="1"/>
      <c r="AC134" s="1"/>
      <c r="AD134" s="1"/>
      <c r="AE134" s="1"/>
      <c r="AF134" s="1"/>
      <c r="AG134" s="1"/>
      <c r="AH134" s="1"/>
    </row>
    <row r="135" spans="4:34" x14ac:dyDescent="0.2">
      <c r="Z135" s="121"/>
      <c r="AA135" s="121"/>
      <c r="AB135" s="121"/>
      <c r="AC135" s="121"/>
      <c r="AD135" s="121"/>
      <c r="AE135" s="121"/>
      <c r="AF135" s="121"/>
      <c r="AG135" s="121"/>
      <c r="AH135" s="121"/>
    </row>
    <row r="136" spans="4:34" ht="15" x14ac:dyDescent="0.25">
      <c r="D136" s="124" t="s">
        <v>53</v>
      </c>
      <c r="E136" s="12">
        <f>M77</f>
        <v>129041.05</v>
      </c>
      <c r="Z136" s="121"/>
      <c r="AA136" s="121"/>
      <c r="AB136" s="121"/>
      <c r="AC136" s="121"/>
      <c r="AD136" s="121"/>
      <c r="AE136" s="121"/>
      <c r="AF136" s="121"/>
      <c r="AG136" s="121"/>
      <c r="AH136" s="121"/>
    </row>
    <row r="137" spans="4:34" ht="15" x14ac:dyDescent="0.25">
      <c r="D137" s="124" t="s">
        <v>54</v>
      </c>
      <c r="E137" s="12">
        <f>O77</f>
        <v>209351.3</v>
      </c>
      <c r="Z137" s="121"/>
      <c r="AA137" s="121"/>
      <c r="AB137" s="121"/>
      <c r="AC137" s="121"/>
      <c r="AD137" s="121"/>
      <c r="AE137" s="121"/>
      <c r="AF137" s="121"/>
      <c r="AG137" s="121"/>
      <c r="AH137" s="121"/>
    </row>
    <row r="138" spans="4:34" ht="15" x14ac:dyDescent="0.25">
      <c r="D138" s="124" t="s">
        <v>55</v>
      </c>
      <c r="E138" s="12">
        <f>Q77</f>
        <v>8841.23</v>
      </c>
    </row>
    <row r="139" spans="4:34" ht="15" x14ac:dyDescent="0.25">
      <c r="D139" s="124" t="s">
        <v>52</v>
      </c>
      <c r="E139" s="12">
        <f>S77</f>
        <v>2292.96</v>
      </c>
    </row>
    <row r="140" spans="4:34" ht="15" x14ac:dyDescent="0.25">
      <c r="D140" s="125" t="s">
        <v>5</v>
      </c>
      <c r="E140" s="31">
        <f>U77</f>
        <v>32201.59</v>
      </c>
    </row>
    <row r="142" spans="4:34" x14ac:dyDescent="0.2">
      <c r="E142" s="3" t="s">
        <v>29</v>
      </c>
    </row>
    <row r="143" spans="4:34" x14ac:dyDescent="0.2">
      <c r="D143" s="3" t="s">
        <v>96</v>
      </c>
      <c r="E143" s="122">
        <f t="shared" ref="E143:E144" si="1">AF25</f>
        <v>52894.559999999998</v>
      </c>
    </row>
    <row r="144" spans="4:34" x14ac:dyDescent="0.2">
      <c r="D144" s="3" t="s">
        <v>97</v>
      </c>
      <c r="E144" s="122">
        <f t="shared" si="1"/>
        <v>84493.57</v>
      </c>
    </row>
    <row r="145" spans="4:5" x14ac:dyDescent="0.2">
      <c r="D145" s="3" t="s">
        <v>26</v>
      </c>
      <c r="E145" s="122">
        <f>AF27</f>
        <v>31599.010000000009</v>
      </c>
    </row>
    <row r="146" spans="4:5" x14ac:dyDescent="0.2">
      <c r="D146" s="83"/>
      <c r="E146" s="122"/>
    </row>
    <row r="147" spans="4:5" x14ac:dyDescent="0.2">
      <c r="E147" s="122"/>
    </row>
    <row r="148" spans="4:5" x14ac:dyDescent="0.2">
      <c r="E148" s="122"/>
    </row>
  </sheetData>
  <sheetProtection algorithmName="SHA-512" hashValue="TRdrptD4locx8zgyyDsxuHePXvDe4bW/9tgjJdoj0mRc6rlhlNc+xHDaQNDGz9JU3VE/FjIdRSZ36aV8fXUuJQ==" saltValue="xomlgPiA6pLWGHYj9pkvTA==" spinCount="100000" sheet="1" objects="1" scenarios="1" selectLockedCells="1" selectUnlockedCells="1"/>
  <mergeCells count="114">
    <mergeCell ref="C79:G79"/>
    <mergeCell ref="J79:K79"/>
    <mergeCell ref="C74:G74"/>
    <mergeCell ref="C76:G76"/>
    <mergeCell ref="C77:G77"/>
    <mergeCell ref="J77:K77"/>
    <mergeCell ref="C58:G58"/>
    <mergeCell ref="C59:G59"/>
    <mergeCell ref="C60:G60"/>
    <mergeCell ref="C61:G61"/>
    <mergeCell ref="C62:G62"/>
    <mergeCell ref="C63:G63"/>
    <mergeCell ref="C75:G75"/>
    <mergeCell ref="C64:G64"/>
    <mergeCell ref="C65:G65"/>
    <mergeCell ref="C66:G66"/>
    <mergeCell ref="C67:G67"/>
    <mergeCell ref="C73:G73"/>
    <mergeCell ref="C71:G71"/>
    <mergeCell ref="C72:G72"/>
    <mergeCell ref="C69:G69"/>
    <mergeCell ref="C70:G70"/>
    <mergeCell ref="C68:G68"/>
    <mergeCell ref="C57:G57"/>
    <mergeCell ref="C45:G45"/>
    <mergeCell ref="C43:G43"/>
    <mergeCell ref="AA43:AC43"/>
    <mergeCell ref="AE43:AG43"/>
    <mergeCell ref="C56:G56"/>
    <mergeCell ref="C50:G50"/>
    <mergeCell ref="C51:G51"/>
    <mergeCell ref="C52:G52"/>
    <mergeCell ref="AB50:AC51"/>
    <mergeCell ref="Z46:AH48"/>
    <mergeCell ref="C42:G42"/>
    <mergeCell ref="AA42:AC42"/>
    <mergeCell ref="AE42:AG42"/>
    <mergeCell ref="C38:G38"/>
    <mergeCell ref="Z38:AH39"/>
    <mergeCell ref="C39:G39"/>
    <mergeCell ref="AE50:AH51"/>
    <mergeCell ref="AB52:AC55"/>
    <mergeCell ref="C54:G54"/>
    <mergeCell ref="C55:G55"/>
    <mergeCell ref="C53:G53"/>
    <mergeCell ref="C44:G44"/>
    <mergeCell ref="Z45:AH45"/>
    <mergeCell ref="C46:G46"/>
    <mergeCell ref="C47:G47"/>
    <mergeCell ref="C48:G48"/>
    <mergeCell ref="C49:G49"/>
    <mergeCell ref="C41:G41"/>
    <mergeCell ref="C36:G36"/>
    <mergeCell ref="C40:G40"/>
    <mergeCell ref="Z30:AC31"/>
    <mergeCell ref="AD30:AF30"/>
    <mergeCell ref="C26:G26"/>
    <mergeCell ref="O26:T26"/>
    <mergeCell ref="C27:G27"/>
    <mergeCell ref="O27:T27"/>
    <mergeCell ref="O28:T28"/>
    <mergeCell ref="C34:H34"/>
    <mergeCell ref="Q35:T35"/>
    <mergeCell ref="O31:S32"/>
    <mergeCell ref="Z36:AH36"/>
    <mergeCell ref="C37:G37"/>
    <mergeCell ref="Z37:AH37"/>
    <mergeCell ref="Z26:AE26"/>
    <mergeCell ref="Z27:AE27"/>
    <mergeCell ref="Z28:AE28"/>
    <mergeCell ref="Z29:AE29"/>
    <mergeCell ref="C25:G25"/>
    <mergeCell ref="O25:T25"/>
    <mergeCell ref="A1:AI1"/>
    <mergeCell ref="E6:H6"/>
    <mergeCell ref="M6:U20"/>
    <mergeCell ref="E7:H7"/>
    <mergeCell ref="E8:H8"/>
    <mergeCell ref="E9:H9"/>
    <mergeCell ref="E10:H10"/>
    <mergeCell ref="E11:H11"/>
    <mergeCell ref="E12:H12"/>
    <mergeCell ref="E13:H13"/>
    <mergeCell ref="E14:H14"/>
    <mergeCell ref="E15:H15"/>
    <mergeCell ref="E16:H16"/>
    <mergeCell ref="E17:H17"/>
    <mergeCell ref="E18:H18"/>
    <mergeCell ref="E19:H19"/>
    <mergeCell ref="E20:H20"/>
    <mergeCell ref="C23:H23"/>
    <mergeCell ref="O23:T23"/>
    <mergeCell ref="Z25:AE25"/>
    <mergeCell ref="Z105:AH105"/>
    <mergeCell ref="Z88:AH104"/>
    <mergeCell ref="Z86:AH87"/>
    <mergeCell ref="Z85:AH85"/>
    <mergeCell ref="AE52:AG52"/>
    <mergeCell ref="Z59:AH62"/>
    <mergeCell ref="AG65:AH65"/>
    <mergeCell ref="AG71:AH71"/>
    <mergeCell ref="Z80:AH80"/>
    <mergeCell ref="Z81:AH84"/>
    <mergeCell ref="AG74:AH74"/>
    <mergeCell ref="AG77:AH77"/>
    <mergeCell ref="AC77:AC78"/>
    <mergeCell ref="AE77:AF78"/>
    <mergeCell ref="AA77:AB78"/>
    <mergeCell ref="Z66:AH69"/>
    <mergeCell ref="AA71:AB72"/>
    <mergeCell ref="AE71:AF72"/>
    <mergeCell ref="AA74:AB75"/>
    <mergeCell ref="AE74:AF75"/>
    <mergeCell ref="Z58:AH58"/>
  </mergeCells>
  <dataValidations count="3">
    <dataValidation type="textLength" operator="lessThan" allowBlank="1" showInputMessage="1" showErrorMessage="1" errorTitle="Mehr als 2'500 Zeichen!" error="Achtung:_x000a__x000a_Wenn Sie &quot;Abbrechen&quot; drücken, verlieren Sie den bereits eingegebenen Text. Drücken Sie &quot;Wiederholen&quot; und kopieren Sie den Text (z.B. in eine Word-Datei), um ihn nicht zu verlieren." sqref="M6:U20" xr:uid="{00000000-0002-0000-0000-000000000000}">
      <formula1>2500</formula1>
    </dataValidation>
    <dataValidation type="textLength" operator="lessThanOrEqual" allowBlank="1" showInputMessage="1" showErrorMessage="1" errorTitle="Zeichenüberschreitung" error="Ihr Text überschreitet 2'000 Zeichen._x000a__x000a_Achtung: Wenn Sie jetzt &quot;Abbrechen&quot; drücken, verlieren Sie sämtlichen eingegebenen Text. Drücken Sie deshal &quot;Wiederholen&quot; und kopieren Sie den bereits geschriebenen Text zur Sicherheit." sqref="Z81" xr:uid="{00000000-0002-0000-0000-000001000000}">
      <formula1>2000</formula1>
    </dataValidation>
    <dataValidation type="textLength" operator="lessThan" allowBlank="1" showInputMessage="1" showErrorMessage="1" errorTitle="Textüberschreitung" error="Ihr Text überschreitet 2'000 Zeichen. _x000a__x000a_Achtung: Wenn Sie jetzt &quot;Abbrechen&quot; drücken, verlieren Sie den gesamten geschriebenen Text. Drücken Sie deshalb &quot;Wiederholen&quot; und kopieren Sie den Text zur Sicherheit." sqref="AA42:AA43 AE42:AE43 AD42 AD30" xr:uid="{00000000-0002-0000-0000-000002000000}">
      <formula1>2000</formula1>
    </dataValidation>
  </dataValidations>
  <pageMargins left="0.25" right="0.25" top="0.75" bottom="0.75" header="0.3" footer="0.3"/>
  <pageSetup paperSize="9" scale="31"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4097" r:id="rId4" name="Check Box 1">
              <controlPr defaultSize="0" autoFill="0" autoLine="0" autoPict="0">
                <anchor moveWithCells="1">
                  <from>
                    <xdr:col>25</xdr:col>
                    <xdr:colOff>476250</xdr:colOff>
                    <xdr:row>49</xdr:row>
                    <xdr:rowOff>161925</xdr:rowOff>
                  </from>
                  <to>
                    <xdr:col>25</xdr:col>
                    <xdr:colOff>695325</xdr:colOff>
                    <xdr:row>50</xdr:row>
                    <xdr:rowOff>142875</xdr:rowOff>
                  </to>
                </anchor>
              </controlPr>
            </control>
          </mc:Choice>
        </mc:AlternateContent>
        <mc:AlternateContent xmlns:mc="http://schemas.openxmlformats.org/markup-compatibility/2006">
          <mc:Choice Requires="x14">
            <control shapeId="4098" r:id="rId5" name="Check Box 2">
              <controlPr locked="0" defaultSize="0" autoFill="0" autoLine="0" autoPict="0">
                <anchor moveWithCells="1">
                  <from>
                    <xdr:col>25</xdr:col>
                    <xdr:colOff>476250</xdr:colOff>
                    <xdr:row>49</xdr:row>
                    <xdr:rowOff>161925</xdr:rowOff>
                  </from>
                  <to>
                    <xdr:col>25</xdr:col>
                    <xdr:colOff>695325</xdr:colOff>
                    <xdr:row>50</xdr:row>
                    <xdr:rowOff>142875</xdr:rowOff>
                  </to>
                </anchor>
              </controlPr>
            </control>
          </mc:Choice>
        </mc:AlternateContent>
        <mc:AlternateContent xmlns:mc="http://schemas.openxmlformats.org/markup-compatibility/2006">
          <mc:Choice Requires="x14">
            <control shapeId="4099" r:id="rId6" name="Check Box 3">
              <controlPr locked="0" defaultSize="0" autoFill="0" autoLine="0" autoPict="0">
                <anchor moveWithCells="1">
                  <from>
                    <xdr:col>25</xdr:col>
                    <xdr:colOff>476250</xdr:colOff>
                    <xdr:row>39</xdr:row>
                    <xdr:rowOff>161925</xdr:rowOff>
                  </from>
                  <to>
                    <xdr:col>25</xdr:col>
                    <xdr:colOff>695325</xdr:colOff>
                    <xdr:row>40</xdr:row>
                    <xdr:rowOff>152400</xdr:rowOff>
                  </to>
                </anchor>
              </controlPr>
            </control>
          </mc:Choice>
        </mc:AlternateContent>
        <mc:AlternateContent xmlns:mc="http://schemas.openxmlformats.org/markup-compatibility/2006">
          <mc:Choice Requires="x14">
            <control shapeId="4100" r:id="rId7" name="Check Box 4">
              <controlPr locked="0" defaultSize="0" autoFill="0" autoLine="0" autoPict="0">
                <anchor moveWithCells="1">
                  <from>
                    <xdr:col>25</xdr:col>
                    <xdr:colOff>476250</xdr:colOff>
                    <xdr:row>41</xdr:row>
                    <xdr:rowOff>161925</xdr:rowOff>
                  </from>
                  <to>
                    <xdr:col>25</xdr:col>
                    <xdr:colOff>695325</xdr:colOff>
                    <xdr:row>42</xdr:row>
                    <xdr:rowOff>152400</xdr:rowOff>
                  </to>
                </anchor>
              </controlPr>
            </control>
          </mc:Choice>
        </mc:AlternateContent>
        <mc:AlternateContent xmlns:mc="http://schemas.openxmlformats.org/markup-compatibility/2006">
          <mc:Choice Requires="x14">
            <control shapeId="4101" r:id="rId8" name="Check Box 5">
              <controlPr defaultSize="0" autoFill="0" autoLine="0" autoPict="0">
                <anchor moveWithCells="1">
                  <from>
                    <xdr:col>25</xdr:col>
                    <xdr:colOff>476250</xdr:colOff>
                    <xdr:row>48</xdr:row>
                    <xdr:rowOff>161925</xdr:rowOff>
                  </from>
                  <to>
                    <xdr:col>25</xdr:col>
                    <xdr:colOff>695325</xdr:colOff>
                    <xdr:row>49</xdr:row>
                    <xdr:rowOff>142875</xdr:rowOff>
                  </to>
                </anchor>
              </controlPr>
            </control>
          </mc:Choice>
        </mc:AlternateContent>
        <mc:AlternateContent xmlns:mc="http://schemas.openxmlformats.org/markup-compatibility/2006">
          <mc:Choice Requires="x14">
            <control shapeId="4102" r:id="rId9" name="Check Box 6">
              <controlPr defaultSize="0" autoFill="0" autoLine="0" autoPict="0">
                <anchor moveWithCells="1">
                  <from>
                    <xdr:col>25</xdr:col>
                    <xdr:colOff>476250</xdr:colOff>
                    <xdr:row>49</xdr:row>
                    <xdr:rowOff>161925</xdr:rowOff>
                  </from>
                  <to>
                    <xdr:col>25</xdr:col>
                    <xdr:colOff>695325</xdr:colOff>
                    <xdr:row>50</xdr:row>
                    <xdr:rowOff>152400</xdr:rowOff>
                  </to>
                </anchor>
              </controlPr>
            </control>
          </mc:Choice>
        </mc:AlternateContent>
        <mc:AlternateContent xmlns:mc="http://schemas.openxmlformats.org/markup-compatibility/2006">
          <mc:Choice Requires="x14">
            <control shapeId="4103" r:id="rId10" name="Check Box 7">
              <controlPr locked="0" defaultSize="0" autoFill="0" autoLine="0" autoPict="0">
                <anchor moveWithCells="1">
                  <from>
                    <xdr:col>25</xdr:col>
                    <xdr:colOff>476250</xdr:colOff>
                    <xdr:row>48</xdr:row>
                    <xdr:rowOff>161925</xdr:rowOff>
                  </from>
                  <to>
                    <xdr:col>25</xdr:col>
                    <xdr:colOff>695325</xdr:colOff>
                    <xdr:row>49</xdr:row>
                    <xdr:rowOff>142875</xdr:rowOff>
                  </to>
                </anchor>
              </controlPr>
            </control>
          </mc:Choice>
        </mc:AlternateContent>
        <mc:AlternateContent xmlns:mc="http://schemas.openxmlformats.org/markup-compatibility/2006">
          <mc:Choice Requires="x14">
            <control shapeId="4104" r:id="rId11" name="Check Box 8">
              <controlPr locked="0" defaultSize="0" autoFill="0" autoLine="0" autoPict="0">
                <anchor moveWithCells="1">
                  <from>
                    <xdr:col>25</xdr:col>
                    <xdr:colOff>476250</xdr:colOff>
                    <xdr:row>49</xdr:row>
                    <xdr:rowOff>161925</xdr:rowOff>
                  </from>
                  <to>
                    <xdr:col>25</xdr:col>
                    <xdr:colOff>695325</xdr:colOff>
                    <xdr:row>50</xdr:row>
                    <xdr:rowOff>152400</xdr:rowOff>
                  </to>
                </anchor>
              </controlPr>
            </control>
          </mc:Choice>
        </mc:AlternateContent>
        <mc:AlternateContent xmlns:mc="http://schemas.openxmlformats.org/markup-compatibility/2006">
          <mc:Choice Requires="x14">
            <control shapeId="4136" r:id="rId12" name="Check Box 40">
              <controlPr locked="0" defaultSize="0" autoFill="0" autoLine="0" autoPict="0">
                <anchor moveWithCells="1">
                  <from>
                    <xdr:col>20</xdr:col>
                    <xdr:colOff>9525</xdr:colOff>
                    <xdr:row>29</xdr:row>
                    <xdr:rowOff>19050</xdr:rowOff>
                  </from>
                  <to>
                    <xdr:col>20</xdr:col>
                    <xdr:colOff>228600</xdr:colOff>
                    <xdr:row>29</xdr:row>
                    <xdr:rowOff>171450</xdr:rowOff>
                  </to>
                </anchor>
              </controlPr>
            </control>
          </mc:Choice>
        </mc:AlternateContent>
        <mc:AlternateContent xmlns:mc="http://schemas.openxmlformats.org/markup-compatibility/2006">
          <mc:Choice Requires="x14">
            <control shapeId="4137" r:id="rId13" name="Check Box 41">
              <controlPr locked="0" defaultSize="0" autoFill="0" autoLine="0" autoPict="0">
                <anchor moveWithCells="1">
                  <from>
                    <xdr:col>20</xdr:col>
                    <xdr:colOff>409575</xdr:colOff>
                    <xdr:row>29</xdr:row>
                    <xdr:rowOff>19050</xdr:rowOff>
                  </from>
                  <to>
                    <xdr:col>20</xdr:col>
                    <xdr:colOff>628650</xdr:colOff>
                    <xdr:row>29</xdr:row>
                    <xdr:rowOff>171450</xdr:rowOff>
                  </to>
                </anchor>
              </controlPr>
            </control>
          </mc:Choice>
        </mc:AlternateContent>
        <mc:AlternateContent xmlns:mc="http://schemas.openxmlformats.org/markup-compatibility/2006">
          <mc:Choice Requires="x14">
            <control shapeId="4140" r:id="rId14" name="Check Box 44">
              <controlPr locked="0" defaultSize="0" autoFill="0" autoLine="0" autoPict="0">
                <anchor moveWithCells="1">
                  <from>
                    <xdr:col>20</xdr:col>
                    <xdr:colOff>0</xdr:colOff>
                    <xdr:row>30</xdr:row>
                    <xdr:rowOff>9525</xdr:rowOff>
                  </from>
                  <to>
                    <xdr:col>20</xdr:col>
                    <xdr:colOff>209550</xdr:colOff>
                    <xdr:row>30</xdr:row>
                    <xdr:rowOff>171450</xdr:rowOff>
                  </to>
                </anchor>
              </controlPr>
            </control>
          </mc:Choice>
        </mc:AlternateContent>
        <mc:AlternateContent xmlns:mc="http://schemas.openxmlformats.org/markup-compatibility/2006">
          <mc:Choice Requires="x14">
            <control shapeId="4143" r:id="rId15" name="Check Box 47">
              <controlPr locked="0" defaultSize="0" autoFill="0" autoLine="0" autoPict="0">
                <anchor moveWithCells="1">
                  <from>
                    <xdr:col>20</xdr:col>
                    <xdr:colOff>409575</xdr:colOff>
                    <xdr:row>30</xdr:row>
                    <xdr:rowOff>9525</xdr:rowOff>
                  </from>
                  <to>
                    <xdr:col>20</xdr:col>
                    <xdr:colOff>628650</xdr:colOff>
                    <xdr:row>30</xdr:row>
                    <xdr:rowOff>171450</xdr:rowOff>
                  </to>
                </anchor>
              </controlPr>
            </control>
          </mc:Choice>
        </mc:AlternateContent>
        <mc:AlternateContent xmlns:mc="http://schemas.openxmlformats.org/markup-compatibility/2006">
          <mc:Choice Requires="x14">
            <control shapeId="4154" r:id="rId16" name="Check Box 7">
              <controlPr locked="0" defaultSize="0" autoFill="0" autoLine="0" autoPict="0">
                <anchor moveWithCells="1">
                  <from>
                    <xdr:col>26</xdr:col>
                    <xdr:colOff>428625</xdr:colOff>
                    <xdr:row>62</xdr:row>
                    <xdr:rowOff>161925</xdr:rowOff>
                  </from>
                  <to>
                    <xdr:col>26</xdr:col>
                    <xdr:colOff>647700</xdr:colOff>
                    <xdr:row>63</xdr:row>
                    <xdr:rowOff>142875</xdr:rowOff>
                  </to>
                </anchor>
              </controlPr>
            </control>
          </mc:Choice>
        </mc:AlternateContent>
        <mc:AlternateContent xmlns:mc="http://schemas.openxmlformats.org/markup-compatibility/2006">
          <mc:Choice Requires="x14">
            <control shapeId="4155" r:id="rId17" name="Check Box 8">
              <controlPr locked="0" defaultSize="0" autoFill="0" autoLine="0" autoPict="0">
                <anchor moveWithCells="1">
                  <from>
                    <xdr:col>29</xdr:col>
                    <xdr:colOff>476250</xdr:colOff>
                    <xdr:row>62</xdr:row>
                    <xdr:rowOff>161925</xdr:rowOff>
                  </from>
                  <to>
                    <xdr:col>29</xdr:col>
                    <xdr:colOff>695325</xdr:colOff>
                    <xdr:row>63</xdr:row>
                    <xdr:rowOff>152400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I137"/>
  <sheetViews>
    <sheetView topLeftCell="A10" zoomScale="80" zoomScaleNormal="80" zoomScaleSheetLayoutView="25" workbookViewId="0">
      <selection sqref="A1:AI1"/>
    </sheetView>
  </sheetViews>
  <sheetFormatPr baseColWidth="10" defaultColWidth="11" defaultRowHeight="12.75" x14ac:dyDescent="0.2"/>
  <cols>
    <col min="1" max="1" width="5.5703125" style="3" customWidth="1"/>
    <col min="2" max="2" width="3.5703125" style="3" customWidth="1"/>
    <col min="3" max="6" width="11" style="3"/>
    <col min="7" max="7" width="16.5703125" style="3" customWidth="1"/>
    <col min="8" max="8" width="20.5703125" style="3" customWidth="1"/>
    <col min="9" max="9" width="1.5703125" style="3" customWidth="1"/>
    <col min="10" max="11" width="5.5703125" style="3" customWidth="1"/>
    <col min="12" max="12" width="1.5703125" style="3" customWidth="1"/>
    <col min="13" max="13" width="20.5703125" style="3" customWidth="1"/>
    <col min="14" max="14" width="1.5703125" style="3" customWidth="1"/>
    <col min="15" max="15" width="20.5703125" style="3" customWidth="1"/>
    <col min="16" max="16" width="1.5703125" style="3" customWidth="1"/>
    <col min="17" max="17" width="20.5703125" style="3" customWidth="1"/>
    <col min="18" max="18" width="1.5703125" style="3" customWidth="1"/>
    <col min="19" max="19" width="20.5703125" style="3" customWidth="1"/>
    <col min="20" max="20" width="1.5703125" style="3" customWidth="1"/>
    <col min="21" max="21" width="20.5703125" style="3" customWidth="1"/>
    <col min="22" max="22" width="1.5703125" style="3" customWidth="1"/>
    <col min="23" max="23" width="12" style="3" customWidth="1"/>
    <col min="24" max="24" width="20.5703125" style="3" customWidth="1"/>
    <col min="25" max="28" width="11" style="3"/>
    <col min="29" max="29" width="11.7109375" style="3" customWidth="1"/>
    <col min="30" max="16384" width="11" style="3"/>
  </cols>
  <sheetData>
    <row r="1" spans="1:35" ht="56.25" x14ac:dyDescent="0.25">
      <c r="A1" s="243" t="s">
        <v>112</v>
      </c>
      <c r="B1" s="244"/>
      <c r="C1" s="244"/>
      <c r="D1" s="244"/>
      <c r="E1" s="244"/>
      <c r="F1" s="244"/>
      <c r="G1" s="244"/>
      <c r="H1" s="244"/>
      <c r="I1" s="244"/>
      <c r="J1" s="244"/>
      <c r="K1" s="244"/>
      <c r="L1" s="244"/>
      <c r="M1" s="244"/>
      <c r="N1" s="244"/>
      <c r="O1" s="244"/>
      <c r="P1" s="244"/>
      <c r="Q1" s="244"/>
      <c r="R1" s="244"/>
      <c r="S1" s="244"/>
      <c r="T1" s="244"/>
      <c r="U1" s="244"/>
      <c r="V1" s="244"/>
      <c r="W1" s="244"/>
      <c r="X1" s="244"/>
      <c r="Y1" s="244"/>
      <c r="Z1" s="244"/>
      <c r="AA1" s="244"/>
      <c r="AB1" s="244"/>
      <c r="AC1" s="244"/>
      <c r="AD1" s="244"/>
      <c r="AE1" s="244"/>
      <c r="AF1" s="244"/>
      <c r="AG1" s="244"/>
      <c r="AH1" s="244"/>
      <c r="AI1" s="244"/>
    </row>
    <row r="2" spans="1:35" ht="14.45" customHeight="1" x14ac:dyDescent="0.2">
      <c r="A2" s="24"/>
      <c r="B2" s="25"/>
      <c r="C2" s="25"/>
      <c r="D2" s="25"/>
      <c r="E2" s="25"/>
      <c r="F2" s="25"/>
      <c r="G2" s="25"/>
      <c r="H2" s="25"/>
      <c r="I2" s="25"/>
      <c r="J2" s="25"/>
      <c r="K2" s="25"/>
      <c r="L2" s="25"/>
      <c r="M2" s="25"/>
      <c r="N2" s="25"/>
      <c r="O2" s="25"/>
      <c r="P2" s="25"/>
      <c r="Q2" s="25"/>
      <c r="R2" s="25"/>
      <c r="S2" s="25"/>
      <c r="T2" s="25"/>
      <c r="U2" s="25"/>
      <c r="V2" s="25"/>
      <c r="W2" s="25"/>
      <c r="X2" s="25"/>
      <c r="Y2" s="1"/>
      <c r="Z2" s="1"/>
      <c r="AA2" s="1"/>
      <c r="AB2" s="1"/>
      <c r="AC2" s="1"/>
      <c r="AD2" s="1"/>
      <c r="AE2" s="1"/>
      <c r="AF2" s="1"/>
      <c r="AG2" s="1"/>
      <c r="AH2" s="1"/>
      <c r="AI2" s="1"/>
    </row>
    <row r="3" spans="1:35" ht="14.45" customHeight="1" x14ac:dyDescent="0.2">
      <c r="A3" s="24"/>
      <c r="B3" s="25"/>
      <c r="C3" s="25"/>
      <c r="D3" s="25"/>
      <c r="E3" s="25"/>
      <c r="F3" s="25"/>
      <c r="G3" s="25"/>
      <c r="H3" s="25"/>
      <c r="I3" s="25"/>
      <c r="J3" s="25"/>
      <c r="K3" s="25"/>
      <c r="L3" s="25"/>
      <c r="M3" s="25"/>
      <c r="N3" s="25"/>
      <c r="O3" s="25"/>
      <c r="P3" s="25"/>
      <c r="Q3" s="25"/>
      <c r="R3" s="25"/>
      <c r="S3" s="25"/>
      <c r="T3" s="25"/>
      <c r="U3" s="25"/>
      <c r="V3" s="25"/>
      <c r="W3" s="25"/>
      <c r="X3" s="25"/>
      <c r="Y3" s="1"/>
      <c r="Z3" s="1"/>
      <c r="AA3" s="1"/>
      <c r="AB3" s="1"/>
      <c r="AC3" s="1"/>
      <c r="AD3" s="1"/>
      <c r="AE3" s="1"/>
      <c r="AF3" s="1"/>
      <c r="AG3" s="1"/>
      <c r="AH3" s="1"/>
      <c r="AI3" s="1"/>
    </row>
    <row r="4" spans="1:35" ht="25.9" customHeight="1" x14ac:dyDescent="0.4">
      <c r="A4" s="24"/>
      <c r="B4" s="25"/>
      <c r="C4" s="49" t="s">
        <v>28</v>
      </c>
      <c r="D4" s="25"/>
      <c r="E4" s="25"/>
      <c r="F4" s="25"/>
      <c r="G4" s="25"/>
      <c r="H4" s="26"/>
      <c r="I4" s="27"/>
      <c r="J4" s="27"/>
      <c r="K4" s="27"/>
      <c r="L4" s="27"/>
      <c r="M4" s="36" t="s">
        <v>56</v>
      </c>
      <c r="N4" s="25"/>
      <c r="O4" s="25"/>
      <c r="P4" s="25"/>
      <c r="Q4" s="28"/>
      <c r="R4" s="25"/>
      <c r="S4" s="25"/>
      <c r="T4" s="25"/>
      <c r="U4" s="25"/>
      <c r="V4" s="25"/>
      <c r="W4" s="25"/>
      <c r="X4" s="25"/>
      <c r="Y4" s="28"/>
      <c r="Z4" s="1"/>
      <c r="AA4" s="1"/>
      <c r="AB4" s="1"/>
      <c r="AC4" s="1"/>
      <c r="AD4" s="1"/>
      <c r="AE4" s="1"/>
      <c r="AF4" s="1"/>
      <c r="AG4" s="1"/>
      <c r="AH4" s="1"/>
      <c r="AI4" s="1"/>
    </row>
    <row r="5" spans="1:35" x14ac:dyDescent="0.2">
      <c r="A5" s="1"/>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row>
    <row r="6" spans="1:35" ht="14.45" customHeight="1" x14ac:dyDescent="0.25">
      <c r="A6" s="1"/>
      <c r="B6" s="1"/>
      <c r="C6" s="33" t="s">
        <v>6</v>
      </c>
      <c r="D6" s="34"/>
      <c r="E6" s="303" t="s">
        <v>62</v>
      </c>
      <c r="F6" s="304"/>
      <c r="G6" s="304"/>
      <c r="H6" s="305"/>
      <c r="I6" s="35"/>
      <c r="J6" s="19"/>
      <c r="K6" s="18"/>
      <c r="L6" s="18"/>
      <c r="M6" s="302" t="s">
        <v>117</v>
      </c>
      <c r="N6" s="302"/>
      <c r="O6" s="302"/>
      <c r="P6" s="302"/>
      <c r="Q6" s="302"/>
      <c r="R6" s="302"/>
      <c r="S6" s="302"/>
      <c r="T6" s="302"/>
      <c r="U6" s="302"/>
      <c r="V6" s="1"/>
      <c r="W6" s="1"/>
      <c r="X6" s="1"/>
      <c r="Y6" s="1"/>
      <c r="Z6" s="1"/>
      <c r="AA6" s="1"/>
      <c r="AB6" s="1"/>
      <c r="AC6" s="1"/>
      <c r="AD6" s="1"/>
      <c r="AE6" s="1"/>
      <c r="AF6" s="1"/>
      <c r="AG6" s="1"/>
      <c r="AH6" s="4"/>
      <c r="AI6" s="4"/>
    </row>
    <row r="7" spans="1:35" ht="14.45" customHeight="1" x14ac:dyDescent="0.25">
      <c r="A7" s="1"/>
      <c r="B7" s="1"/>
      <c r="C7" s="33" t="s">
        <v>7</v>
      </c>
      <c r="D7" s="34"/>
      <c r="E7" s="303" t="s">
        <v>63</v>
      </c>
      <c r="F7" s="304"/>
      <c r="G7" s="304"/>
      <c r="H7" s="305"/>
      <c r="I7" s="35"/>
      <c r="J7" s="5"/>
      <c r="K7" s="5"/>
      <c r="L7" s="5"/>
      <c r="M7" s="302"/>
      <c r="N7" s="302"/>
      <c r="O7" s="302"/>
      <c r="P7" s="302"/>
      <c r="Q7" s="302"/>
      <c r="R7" s="302"/>
      <c r="S7" s="302"/>
      <c r="T7" s="302"/>
      <c r="U7" s="302"/>
      <c r="V7" s="1"/>
      <c r="W7" s="1"/>
      <c r="X7" s="1"/>
      <c r="Y7" s="1"/>
      <c r="Z7" s="1"/>
      <c r="AA7" s="1"/>
      <c r="AB7" s="1"/>
      <c r="AC7" s="1"/>
      <c r="AD7" s="1"/>
      <c r="AE7" s="1"/>
      <c r="AF7" s="1"/>
      <c r="AG7" s="1"/>
      <c r="AH7" s="4"/>
      <c r="AI7" s="4"/>
    </row>
    <row r="8" spans="1:35" ht="14.45" customHeight="1" x14ac:dyDescent="0.25">
      <c r="A8" s="1"/>
      <c r="B8" s="6"/>
      <c r="C8" s="33" t="s">
        <v>9</v>
      </c>
      <c r="D8" s="7"/>
      <c r="E8" s="303" t="s">
        <v>46</v>
      </c>
      <c r="F8" s="304"/>
      <c r="G8" s="304"/>
      <c r="H8" s="305"/>
      <c r="I8" s="35"/>
      <c r="J8" s="5"/>
      <c r="K8" s="5"/>
      <c r="L8" s="5"/>
      <c r="M8" s="302"/>
      <c r="N8" s="302"/>
      <c r="O8" s="302"/>
      <c r="P8" s="302"/>
      <c r="Q8" s="302"/>
      <c r="R8" s="302"/>
      <c r="S8" s="302"/>
      <c r="T8" s="302"/>
      <c r="U8" s="302"/>
      <c r="V8" s="1"/>
      <c r="W8" s="1"/>
      <c r="X8" s="1"/>
      <c r="Y8" s="1"/>
      <c r="Z8" s="1"/>
      <c r="AA8" s="1"/>
      <c r="AB8" s="1"/>
      <c r="AC8" s="1"/>
      <c r="AD8" s="1"/>
      <c r="AE8" s="1"/>
      <c r="AF8" s="1"/>
      <c r="AG8" s="1"/>
      <c r="AH8" s="4"/>
      <c r="AI8" s="4"/>
    </row>
    <row r="9" spans="1:35" ht="15" x14ac:dyDescent="0.25">
      <c r="A9" s="1"/>
      <c r="B9" s="8"/>
      <c r="C9" s="33" t="s">
        <v>10</v>
      </c>
      <c r="D9" s="7"/>
      <c r="E9" s="303" t="s">
        <v>47</v>
      </c>
      <c r="F9" s="304"/>
      <c r="G9" s="304"/>
      <c r="H9" s="305"/>
      <c r="I9" s="35"/>
      <c r="J9" s="5"/>
      <c r="K9" s="5"/>
      <c r="L9" s="5"/>
      <c r="M9" s="302"/>
      <c r="N9" s="302"/>
      <c r="O9" s="302"/>
      <c r="P9" s="302"/>
      <c r="Q9" s="302"/>
      <c r="R9" s="302"/>
      <c r="S9" s="302"/>
      <c r="T9" s="302"/>
      <c r="U9" s="302"/>
      <c r="V9" s="1"/>
      <c r="W9" s="1"/>
      <c r="X9" s="1"/>
      <c r="Y9" s="1"/>
      <c r="Z9" s="1"/>
      <c r="AA9" s="1"/>
      <c r="AB9" s="1"/>
      <c r="AC9" s="1"/>
      <c r="AD9" s="1"/>
      <c r="AE9" s="1"/>
      <c r="AF9" s="1"/>
      <c r="AG9" s="1"/>
      <c r="AH9" s="4"/>
      <c r="AI9" s="4"/>
    </row>
    <row r="10" spans="1:35" ht="15" x14ac:dyDescent="0.25">
      <c r="A10" s="1"/>
      <c r="B10" s="8"/>
      <c r="C10" s="33" t="s">
        <v>11</v>
      </c>
      <c r="D10" s="7"/>
      <c r="E10" s="303" t="s">
        <v>65</v>
      </c>
      <c r="F10" s="304"/>
      <c r="G10" s="304"/>
      <c r="H10" s="305"/>
      <c r="I10" s="35"/>
      <c r="J10" s="5"/>
      <c r="K10" s="5"/>
      <c r="L10" s="5"/>
      <c r="M10" s="302"/>
      <c r="N10" s="302"/>
      <c r="O10" s="302"/>
      <c r="P10" s="302"/>
      <c r="Q10" s="302"/>
      <c r="R10" s="302"/>
      <c r="S10" s="302"/>
      <c r="T10" s="302"/>
      <c r="U10" s="302"/>
      <c r="V10" s="1"/>
      <c r="W10" s="1"/>
      <c r="X10" s="1"/>
      <c r="Y10" s="1"/>
      <c r="Z10" s="1"/>
      <c r="AA10" s="1"/>
      <c r="AB10" s="1"/>
      <c r="AC10" s="1"/>
      <c r="AD10" s="1"/>
      <c r="AE10" s="1"/>
      <c r="AF10" s="1"/>
      <c r="AG10" s="1"/>
      <c r="AH10" s="4"/>
      <c r="AI10" s="4"/>
    </row>
    <row r="11" spans="1:35" ht="15" x14ac:dyDescent="0.25">
      <c r="A11" s="1"/>
      <c r="B11" s="8"/>
      <c r="C11" s="33" t="s">
        <v>8</v>
      </c>
      <c r="D11" s="7"/>
      <c r="E11" s="303" t="s">
        <v>64</v>
      </c>
      <c r="F11" s="304"/>
      <c r="G11" s="304"/>
      <c r="H11" s="305"/>
      <c r="I11" s="35"/>
      <c r="J11" s="5"/>
      <c r="K11" s="5"/>
      <c r="L11" s="5"/>
      <c r="M11" s="302"/>
      <c r="N11" s="302"/>
      <c r="O11" s="302"/>
      <c r="P11" s="302"/>
      <c r="Q11" s="302"/>
      <c r="R11" s="302"/>
      <c r="S11" s="302"/>
      <c r="T11" s="302"/>
      <c r="U11" s="302"/>
      <c r="V11" s="1"/>
      <c r="W11" s="1"/>
      <c r="X11" s="1"/>
      <c r="Y11" s="1"/>
      <c r="Z11" s="1"/>
      <c r="AA11" s="1"/>
      <c r="AB11" s="1"/>
      <c r="AC11" s="1"/>
      <c r="AD11" s="1"/>
      <c r="AE11" s="1"/>
      <c r="AF11" s="1"/>
      <c r="AG11" s="1"/>
      <c r="AH11" s="4"/>
      <c r="AI11" s="4"/>
    </row>
    <row r="12" spans="1:35" ht="15" x14ac:dyDescent="0.25">
      <c r="A12" s="1"/>
      <c r="B12" s="8"/>
      <c r="C12" s="33" t="s">
        <v>12</v>
      </c>
      <c r="D12" s="7"/>
      <c r="E12" s="303" t="s">
        <v>51</v>
      </c>
      <c r="F12" s="304"/>
      <c r="G12" s="304"/>
      <c r="H12" s="305"/>
      <c r="I12" s="35"/>
      <c r="J12" s="5"/>
      <c r="K12" s="5"/>
      <c r="L12" s="5"/>
      <c r="M12" s="302"/>
      <c r="N12" s="302"/>
      <c r="O12" s="302"/>
      <c r="P12" s="302"/>
      <c r="Q12" s="302"/>
      <c r="R12" s="302"/>
      <c r="S12" s="302"/>
      <c r="T12" s="302"/>
      <c r="U12" s="302"/>
      <c r="V12" s="1"/>
      <c r="W12" s="1"/>
      <c r="X12" s="1"/>
      <c r="Y12" s="1"/>
      <c r="Z12" s="1"/>
      <c r="AA12" s="1"/>
      <c r="AB12" s="1"/>
      <c r="AC12" s="1"/>
      <c r="AD12" s="1"/>
      <c r="AE12" s="1"/>
      <c r="AF12" s="1"/>
      <c r="AG12" s="1"/>
      <c r="AH12" s="4"/>
      <c r="AI12" s="4"/>
    </row>
    <row r="13" spans="1:35" ht="14.45" customHeight="1" x14ac:dyDescent="0.25">
      <c r="A13" s="1"/>
      <c r="B13" s="8"/>
      <c r="C13" s="33" t="s">
        <v>13</v>
      </c>
      <c r="D13" s="7"/>
      <c r="E13" s="303" t="s">
        <v>51</v>
      </c>
      <c r="F13" s="304"/>
      <c r="G13" s="304"/>
      <c r="H13" s="305"/>
      <c r="I13" s="35"/>
      <c r="J13" s="5"/>
      <c r="K13" s="5"/>
      <c r="L13" s="5"/>
      <c r="M13" s="302"/>
      <c r="N13" s="302"/>
      <c r="O13" s="302"/>
      <c r="P13" s="302"/>
      <c r="Q13" s="302"/>
      <c r="R13" s="302"/>
      <c r="S13" s="302"/>
      <c r="T13" s="302"/>
      <c r="U13" s="302"/>
      <c r="V13" s="1"/>
      <c r="W13" s="1"/>
      <c r="X13" s="1"/>
      <c r="Y13" s="1"/>
      <c r="Z13" s="1"/>
      <c r="AA13" s="1"/>
      <c r="AB13" s="1"/>
      <c r="AC13" s="1"/>
      <c r="AD13" s="1"/>
      <c r="AE13" s="1"/>
      <c r="AF13" s="1"/>
      <c r="AG13" s="1"/>
      <c r="AH13" s="4"/>
      <c r="AI13" s="4"/>
    </row>
    <row r="14" spans="1:35" ht="15" x14ac:dyDescent="0.25">
      <c r="A14" s="1"/>
      <c r="B14" s="8"/>
      <c r="C14" s="33" t="s">
        <v>14</v>
      </c>
      <c r="D14" s="7"/>
      <c r="E14" s="303" t="s">
        <v>51</v>
      </c>
      <c r="F14" s="304"/>
      <c r="G14" s="304"/>
      <c r="H14" s="305"/>
      <c r="I14" s="35"/>
      <c r="J14" s="5"/>
      <c r="K14" s="5"/>
      <c r="L14" s="5"/>
      <c r="M14" s="302"/>
      <c r="N14" s="302"/>
      <c r="O14" s="302"/>
      <c r="P14" s="302"/>
      <c r="Q14" s="302"/>
      <c r="R14" s="302"/>
      <c r="S14" s="302"/>
      <c r="T14" s="302"/>
      <c r="U14" s="302"/>
      <c r="V14" s="1"/>
      <c r="W14" s="1"/>
      <c r="X14" s="1"/>
      <c r="Y14" s="1"/>
      <c r="Z14" s="1"/>
      <c r="AA14" s="1"/>
      <c r="AB14" s="1"/>
      <c r="AC14" s="1"/>
      <c r="AD14" s="1"/>
      <c r="AE14" s="1"/>
      <c r="AF14" s="1"/>
      <c r="AG14" s="1"/>
      <c r="AH14" s="4"/>
      <c r="AI14" s="4"/>
    </row>
    <row r="15" spans="1:35" ht="15" x14ac:dyDescent="0.25">
      <c r="A15" s="1"/>
      <c r="B15" s="8"/>
      <c r="C15" s="33" t="s">
        <v>15</v>
      </c>
      <c r="D15" s="7"/>
      <c r="E15" s="303" t="s">
        <v>51</v>
      </c>
      <c r="F15" s="304"/>
      <c r="G15" s="304"/>
      <c r="H15" s="305"/>
      <c r="I15" s="35"/>
      <c r="J15" s="5"/>
      <c r="K15" s="5"/>
      <c r="L15" s="5"/>
      <c r="M15" s="302"/>
      <c r="N15" s="302"/>
      <c r="O15" s="302"/>
      <c r="P15" s="302"/>
      <c r="Q15" s="302"/>
      <c r="R15" s="302"/>
      <c r="S15" s="302"/>
      <c r="T15" s="302"/>
      <c r="U15" s="302"/>
      <c r="V15" s="1"/>
      <c r="W15" s="1"/>
      <c r="X15" s="1"/>
      <c r="Y15" s="1"/>
      <c r="Z15" s="1"/>
      <c r="AA15" s="1"/>
      <c r="AB15" s="1"/>
      <c r="AC15" s="1"/>
      <c r="AD15" s="1"/>
      <c r="AE15" s="1"/>
      <c r="AF15" s="1"/>
      <c r="AG15" s="1"/>
      <c r="AH15" s="4"/>
      <c r="AI15" s="4"/>
    </row>
    <row r="16" spans="1:35" ht="15" x14ac:dyDescent="0.25">
      <c r="A16" s="1"/>
      <c r="B16" s="8"/>
      <c r="C16" s="33" t="s">
        <v>16</v>
      </c>
      <c r="D16" s="7"/>
      <c r="E16" s="303" t="s">
        <v>51</v>
      </c>
      <c r="F16" s="304"/>
      <c r="G16" s="304"/>
      <c r="H16" s="305"/>
      <c r="I16" s="35"/>
      <c r="J16" s="5"/>
      <c r="K16" s="5"/>
      <c r="L16" s="5"/>
      <c r="M16" s="302"/>
      <c r="N16" s="302"/>
      <c r="O16" s="302"/>
      <c r="P16" s="302"/>
      <c r="Q16" s="302"/>
      <c r="R16" s="302"/>
      <c r="S16" s="302"/>
      <c r="T16" s="302"/>
      <c r="U16" s="302"/>
      <c r="V16" s="1"/>
      <c r="W16" s="1"/>
      <c r="X16" s="1"/>
      <c r="Y16" s="1"/>
      <c r="Z16" s="1"/>
      <c r="AA16" s="1"/>
      <c r="AB16" s="1"/>
      <c r="AC16" s="1"/>
      <c r="AD16" s="1"/>
      <c r="AE16" s="1"/>
      <c r="AF16" s="1"/>
      <c r="AG16" s="1"/>
      <c r="AH16" s="1"/>
      <c r="AI16" s="1"/>
    </row>
    <row r="17" spans="1:35" ht="14.45" customHeight="1" x14ac:dyDescent="0.25">
      <c r="A17" s="1"/>
      <c r="B17" s="8"/>
      <c r="C17" s="33" t="s">
        <v>17</v>
      </c>
      <c r="D17" s="7"/>
      <c r="E17" s="306" t="s">
        <v>48</v>
      </c>
      <c r="F17" s="304"/>
      <c r="G17" s="304"/>
      <c r="H17" s="305"/>
      <c r="I17" s="35"/>
      <c r="J17" s="5"/>
      <c r="K17" s="5"/>
      <c r="L17" s="5"/>
      <c r="M17" s="302"/>
      <c r="N17" s="302"/>
      <c r="O17" s="302"/>
      <c r="P17" s="302"/>
      <c r="Q17" s="302"/>
      <c r="R17" s="302"/>
      <c r="S17" s="302"/>
      <c r="T17" s="302"/>
      <c r="U17" s="302"/>
      <c r="V17" s="1"/>
      <c r="W17" s="1"/>
      <c r="X17" s="1"/>
      <c r="Y17" s="1"/>
      <c r="Z17" s="1"/>
      <c r="AA17" s="1"/>
      <c r="AB17" s="1"/>
      <c r="AC17" s="1"/>
      <c r="AD17" s="1"/>
      <c r="AE17" s="1"/>
      <c r="AF17" s="1"/>
      <c r="AG17" s="1"/>
      <c r="AH17" s="1"/>
      <c r="AI17" s="1"/>
    </row>
    <row r="18" spans="1:35" ht="15" x14ac:dyDescent="0.25">
      <c r="A18" s="1"/>
      <c r="B18" s="8"/>
      <c r="C18" s="33" t="s">
        <v>18</v>
      </c>
      <c r="D18" s="7"/>
      <c r="E18" s="306" t="s">
        <v>48</v>
      </c>
      <c r="F18" s="304"/>
      <c r="G18" s="304"/>
      <c r="H18" s="305"/>
      <c r="I18" s="35"/>
      <c r="J18" s="5"/>
      <c r="K18" s="5"/>
      <c r="L18" s="5"/>
      <c r="M18" s="302"/>
      <c r="N18" s="302"/>
      <c r="O18" s="302"/>
      <c r="P18" s="302"/>
      <c r="Q18" s="302"/>
      <c r="R18" s="302"/>
      <c r="S18" s="302"/>
      <c r="T18" s="302"/>
      <c r="U18" s="302"/>
      <c r="V18" s="1"/>
      <c r="W18" s="1"/>
      <c r="X18" s="1"/>
      <c r="Y18" s="1"/>
      <c r="Z18" s="1"/>
      <c r="AA18" s="1"/>
      <c r="AB18" s="1"/>
      <c r="AC18" s="1"/>
      <c r="AD18" s="1"/>
      <c r="AE18" s="1"/>
      <c r="AF18" s="1"/>
      <c r="AG18" s="1"/>
      <c r="AH18" s="1"/>
      <c r="AI18" s="1"/>
    </row>
    <row r="19" spans="1:35" ht="15" x14ac:dyDescent="0.25">
      <c r="A19" s="1"/>
      <c r="B19" s="7"/>
      <c r="C19" s="33" t="s">
        <v>19</v>
      </c>
      <c r="D19" s="15"/>
      <c r="E19" s="307" t="s">
        <v>67</v>
      </c>
      <c r="F19" s="307"/>
      <c r="G19" s="307"/>
      <c r="H19" s="307"/>
      <c r="I19" s="35"/>
      <c r="J19" s="5"/>
      <c r="K19" s="5"/>
      <c r="L19" s="5"/>
      <c r="M19" s="302"/>
      <c r="N19" s="302"/>
      <c r="O19" s="302"/>
      <c r="P19" s="302"/>
      <c r="Q19" s="302"/>
      <c r="R19" s="302"/>
      <c r="S19" s="302"/>
      <c r="T19" s="302"/>
      <c r="U19" s="302"/>
      <c r="V19" s="1"/>
      <c r="W19" s="1"/>
      <c r="X19" s="1"/>
      <c r="Y19" s="1"/>
      <c r="Z19" s="1"/>
      <c r="AA19" s="1"/>
      <c r="AB19" s="1"/>
      <c r="AC19" s="1"/>
      <c r="AD19" s="1"/>
      <c r="AE19" s="1"/>
      <c r="AF19" s="1"/>
      <c r="AG19" s="1"/>
      <c r="AH19" s="1"/>
      <c r="AI19" s="1"/>
    </row>
    <row r="20" spans="1:35" ht="15" x14ac:dyDescent="0.25">
      <c r="A20" s="1"/>
      <c r="B20" s="1"/>
      <c r="C20" s="33" t="s">
        <v>20</v>
      </c>
      <c r="D20" s="15"/>
      <c r="E20" s="307" t="s">
        <v>66</v>
      </c>
      <c r="F20" s="307"/>
      <c r="G20" s="307"/>
      <c r="H20" s="307"/>
      <c r="I20" s="35"/>
      <c r="J20" s="20"/>
      <c r="K20" s="20"/>
      <c r="L20" s="20"/>
      <c r="M20" s="302"/>
      <c r="N20" s="302"/>
      <c r="O20" s="302"/>
      <c r="P20" s="302"/>
      <c r="Q20" s="302"/>
      <c r="R20" s="302"/>
      <c r="S20" s="302"/>
      <c r="T20" s="302"/>
      <c r="U20" s="302"/>
      <c r="V20" s="1"/>
      <c r="W20" s="1"/>
      <c r="X20" s="1"/>
      <c r="Y20" s="1"/>
      <c r="Z20" s="1"/>
      <c r="AA20" s="1"/>
      <c r="AB20" s="1"/>
      <c r="AC20" s="1"/>
      <c r="AD20" s="1"/>
      <c r="AE20" s="1"/>
      <c r="AF20" s="1"/>
      <c r="AG20" s="1"/>
      <c r="AH20" s="1"/>
      <c r="AI20" s="1"/>
    </row>
    <row r="21" spans="1:35" ht="15" x14ac:dyDescent="0.2">
      <c r="A21" s="1"/>
      <c r="B21" s="1"/>
      <c r="C21" s="15"/>
      <c r="D21" s="15"/>
      <c r="E21" s="15"/>
      <c r="F21" s="15"/>
      <c r="G21" s="1"/>
      <c r="H21" s="1"/>
      <c r="I21" s="1"/>
      <c r="J21" s="19"/>
      <c r="K21" s="18"/>
      <c r="L21" s="18"/>
      <c r="M21" s="18"/>
      <c r="N21" s="7"/>
      <c r="O21" s="7"/>
      <c r="P21" s="1"/>
      <c r="Q21" s="7"/>
      <c r="R21" s="7"/>
      <c r="S21" s="7"/>
      <c r="T21" s="7"/>
      <c r="U21" s="7"/>
      <c r="V21" s="1"/>
      <c r="W21" s="1"/>
      <c r="X21" s="1"/>
      <c r="Y21" s="1"/>
      <c r="Z21" s="1"/>
      <c r="AA21" s="1"/>
      <c r="AB21" s="1"/>
      <c r="AC21" s="1"/>
      <c r="AD21" s="1"/>
      <c r="AE21" s="1"/>
      <c r="AF21" s="1"/>
      <c r="AG21" s="1"/>
      <c r="AH21" s="1"/>
      <c r="AI21" s="1"/>
    </row>
    <row r="22" spans="1:35" ht="14.45" customHeight="1" x14ac:dyDescent="0.2">
      <c r="A22" s="1"/>
      <c r="B22" s="1"/>
      <c r="C22" s="15"/>
      <c r="D22" s="15"/>
      <c r="E22" s="15"/>
      <c r="F22" s="15"/>
      <c r="G22" s="1"/>
      <c r="H22" s="1"/>
      <c r="I22" s="1"/>
      <c r="J22" s="19"/>
      <c r="K22" s="18"/>
      <c r="L22" s="18"/>
      <c r="M22" s="57"/>
      <c r="N22" s="7"/>
      <c r="O22" s="7"/>
      <c r="P22" s="1"/>
      <c r="Q22" s="7"/>
      <c r="R22" s="7"/>
      <c r="S22" s="7"/>
      <c r="T22" s="7"/>
      <c r="U22" s="7"/>
      <c r="V22" s="1"/>
      <c r="W22" s="1"/>
      <c r="X22" s="1"/>
      <c r="Y22" s="1"/>
      <c r="Z22" s="1"/>
      <c r="AA22" s="1"/>
      <c r="AB22" s="1"/>
      <c r="AC22" s="1"/>
      <c r="AD22" s="1"/>
      <c r="AE22" s="1"/>
      <c r="AF22" s="1"/>
      <c r="AG22" s="1"/>
      <c r="AH22" s="1"/>
      <c r="AI22" s="1"/>
    </row>
    <row r="23" spans="1:35" ht="19.5" x14ac:dyDescent="0.3">
      <c r="A23" s="1"/>
      <c r="B23" s="1"/>
      <c r="C23" s="251" t="s">
        <v>88</v>
      </c>
      <c r="D23" s="252"/>
      <c r="E23" s="252"/>
      <c r="F23" s="252"/>
      <c r="G23" s="252"/>
      <c r="H23" s="252"/>
      <c r="I23" s="1"/>
      <c r="J23" s="19"/>
      <c r="K23" s="18"/>
      <c r="L23" s="18"/>
      <c r="M23" s="18"/>
      <c r="N23" s="7"/>
      <c r="O23" s="251" t="s">
        <v>87</v>
      </c>
      <c r="P23" s="252"/>
      <c r="Q23" s="252"/>
      <c r="R23" s="252"/>
      <c r="S23" s="252"/>
      <c r="T23" s="252"/>
      <c r="U23" s="7"/>
      <c r="V23" s="1"/>
      <c r="W23" s="1"/>
      <c r="X23" s="1"/>
      <c r="Y23" s="1"/>
      <c r="Z23" s="108" t="s">
        <v>81</v>
      </c>
      <c r="AA23" s="109"/>
      <c r="AB23" s="109"/>
      <c r="AC23" s="109"/>
      <c r="AD23" s="109"/>
      <c r="AE23" s="109"/>
      <c r="AF23" s="107"/>
      <c r="AG23" s="1"/>
      <c r="AH23" s="1"/>
      <c r="AI23" s="1"/>
    </row>
    <row r="24" spans="1:35" ht="15" x14ac:dyDescent="0.25">
      <c r="A24" s="1"/>
      <c r="B24" s="1"/>
      <c r="C24" s="15"/>
      <c r="D24" s="15"/>
      <c r="E24" s="15"/>
      <c r="F24" s="15"/>
      <c r="G24" s="1"/>
      <c r="H24" s="1"/>
      <c r="I24" s="1"/>
      <c r="J24" s="16"/>
      <c r="K24" s="17"/>
      <c r="L24" s="17"/>
      <c r="M24" s="17"/>
      <c r="N24" s="5"/>
      <c r="O24" s="16"/>
      <c r="P24" s="20"/>
      <c r="Q24" s="20"/>
      <c r="R24" s="20"/>
      <c r="S24" s="20"/>
      <c r="T24" s="20"/>
      <c r="U24" s="18"/>
      <c r="V24" s="1"/>
      <c r="W24" s="1"/>
      <c r="X24" s="1"/>
      <c r="Y24" s="4"/>
      <c r="Z24" s="4"/>
      <c r="AA24" s="1"/>
      <c r="AB24" s="1"/>
      <c r="AC24" s="1"/>
      <c r="AD24" s="1"/>
      <c r="AE24" s="1"/>
      <c r="AF24" s="1"/>
      <c r="AG24" s="1"/>
      <c r="AH24" s="1"/>
      <c r="AI24" s="1"/>
    </row>
    <row r="25" spans="1:35" ht="15" customHeight="1" x14ac:dyDescent="0.25">
      <c r="A25" s="1"/>
      <c r="B25" s="1"/>
      <c r="C25" s="240" t="s">
        <v>110</v>
      </c>
      <c r="D25" s="241"/>
      <c r="E25" s="241"/>
      <c r="F25" s="241"/>
      <c r="G25" s="242"/>
      <c r="H25" s="66">
        <v>85900</v>
      </c>
      <c r="I25" s="1"/>
      <c r="J25" s="16"/>
      <c r="K25" s="17"/>
      <c r="L25" s="17"/>
      <c r="M25" s="17"/>
      <c r="N25" s="5"/>
      <c r="O25" s="240" t="s">
        <v>92</v>
      </c>
      <c r="P25" s="242"/>
      <c r="Q25" s="242"/>
      <c r="R25" s="242"/>
      <c r="S25" s="242"/>
      <c r="T25" s="242"/>
      <c r="U25" s="67">
        <v>330750</v>
      </c>
      <c r="V25" s="1"/>
      <c r="W25" s="1"/>
      <c r="X25" s="1"/>
      <c r="Y25" s="4"/>
      <c r="Z25" s="113" t="s">
        <v>96</v>
      </c>
      <c r="AA25" s="114"/>
      <c r="AB25" s="114"/>
      <c r="AC25" s="114"/>
      <c r="AD25" s="114"/>
      <c r="AE25" s="115"/>
      <c r="AF25" s="120">
        <v>40953.86</v>
      </c>
      <c r="AG25" s="107"/>
      <c r="AH25" s="1"/>
      <c r="AI25" s="1"/>
    </row>
    <row r="26" spans="1:35" ht="15" customHeight="1" x14ac:dyDescent="0.25">
      <c r="A26" s="1"/>
      <c r="B26" s="1"/>
      <c r="C26" s="240" t="s">
        <v>90</v>
      </c>
      <c r="D26" s="241"/>
      <c r="E26" s="241"/>
      <c r="F26" s="241"/>
      <c r="G26" s="242"/>
      <c r="H26" s="61">
        <f>H77</f>
        <v>162591</v>
      </c>
      <c r="I26" s="1"/>
      <c r="J26" s="16"/>
      <c r="K26" s="17"/>
      <c r="L26" s="17"/>
      <c r="M26" s="17"/>
      <c r="N26" s="5"/>
      <c r="O26" s="240" t="s">
        <v>27</v>
      </c>
      <c r="P26" s="242"/>
      <c r="Q26" s="242"/>
      <c r="R26" s="242"/>
      <c r="S26" s="242"/>
      <c r="T26" s="242"/>
      <c r="U26" s="67"/>
      <c r="V26" s="1"/>
      <c r="W26" s="1"/>
      <c r="X26" s="1"/>
      <c r="Y26" s="4"/>
      <c r="Z26" s="113" t="s">
        <v>97</v>
      </c>
      <c r="AA26" s="114"/>
      <c r="AB26" s="114"/>
      <c r="AC26" s="114"/>
      <c r="AD26" s="114"/>
      <c r="AE26" s="115"/>
      <c r="AF26" s="66">
        <v>77495</v>
      </c>
      <c r="AG26" s="107"/>
      <c r="AH26" s="1"/>
      <c r="AI26" s="1"/>
    </row>
    <row r="27" spans="1:35" ht="15" customHeight="1" x14ac:dyDescent="0.25">
      <c r="A27" s="1"/>
      <c r="B27" s="1"/>
      <c r="C27" s="240" t="s">
        <v>26</v>
      </c>
      <c r="D27" s="241"/>
      <c r="E27" s="241"/>
      <c r="F27" s="241"/>
      <c r="G27" s="242"/>
      <c r="H27" s="61">
        <f>H25-H26</f>
        <v>-76691</v>
      </c>
      <c r="I27" s="1"/>
      <c r="J27" s="16"/>
      <c r="K27" s="17"/>
      <c r="L27" s="17"/>
      <c r="M27" s="17"/>
      <c r="N27" s="5"/>
      <c r="O27" s="240" t="s">
        <v>93</v>
      </c>
      <c r="P27" s="241"/>
      <c r="Q27" s="241"/>
      <c r="R27" s="241"/>
      <c r="S27" s="242"/>
      <c r="T27" s="242"/>
      <c r="U27" s="68">
        <f>H27</f>
        <v>-76691</v>
      </c>
      <c r="V27" s="1"/>
      <c r="W27" s="1"/>
      <c r="X27" s="1"/>
      <c r="Y27" s="4"/>
      <c r="Z27" s="113" t="s">
        <v>26</v>
      </c>
      <c r="AA27" s="114"/>
      <c r="AB27" s="114"/>
      <c r="AC27" s="114"/>
      <c r="AD27" s="114"/>
      <c r="AE27" s="115"/>
      <c r="AF27" s="134">
        <f>AF26-AF25</f>
        <v>36541.14</v>
      </c>
      <c r="AG27" s="107"/>
      <c r="AH27" s="1"/>
      <c r="AI27" s="1"/>
    </row>
    <row r="28" spans="1:35" ht="15" customHeight="1" x14ac:dyDescent="0.25">
      <c r="A28" s="1"/>
      <c r="B28" s="1"/>
      <c r="C28" s="15"/>
      <c r="D28" s="15"/>
      <c r="E28" s="15"/>
      <c r="F28" s="15"/>
      <c r="G28" s="1"/>
      <c r="H28" s="1"/>
      <c r="I28" s="1"/>
      <c r="J28" s="16"/>
      <c r="K28" s="17"/>
      <c r="L28" s="17"/>
      <c r="M28" s="17"/>
      <c r="N28" s="5"/>
      <c r="O28" s="240" t="s">
        <v>94</v>
      </c>
      <c r="P28" s="241"/>
      <c r="Q28" s="241"/>
      <c r="R28" s="241"/>
      <c r="S28" s="242"/>
      <c r="T28" s="242"/>
      <c r="U28" s="68">
        <f>U25-(-1*U27)</f>
        <v>254059</v>
      </c>
      <c r="V28" s="1"/>
      <c r="W28" s="1"/>
      <c r="X28" s="1"/>
      <c r="Y28" s="4"/>
      <c r="Z28" s="129"/>
      <c r="AA28" s="129"/>
      <c r="AB28" s="129"/>
      <c r="AC28" s="129"/>
      <c r="AD28" s="129"/>
      <c r="AE28" s="129"/>
      <c r="AF28" s="131"/>
      <c r="AG28" s="107"/>
      <c r="AH28" s="1"/>
      <c r="AI28" s="1"/>
    </row>
    <row r="29" spans="1:35" ht="15" customHeight="1" x14ac:dyDescent="0.25">
      <c r="A29" s="1"/>
      <c r="B29" s="1"/>
      <c r="C29" s="15"/>
      <c r="D29" s="15"/>
      <c r="E29" s="15"/>
      <c r="F29" s="15"/>
      <c r="G29" s="1"/>
      <c r="H29" s="1"/>
      <c r="I29" s="1"/>
      <c r="J29" s="16"/>
      <c r="K29" s="17"/>
      <c r="L29" s="17"/>
      <c r="M29" s="17"/>
      <c r="N29" s="5"/>
      <c r="O29" s="16"/>
      <c r="P29" s="21"/>
      <c r="Q29" s="21"/>
      <c r="R29" s="21"/>
      <c r="S29" s="20"/>
      <c r="T29" s="20"/>
      <c r="U29" s="18"/>
      <c r="V29" s="1"/>
      <c r="W29" s="1"/>
      <c r="X29" s="1"/>
      <c r="Y29" s="4"/>
      <c r="Z29" s="316" t="s">
        <v>83</v>
      </c>
      <c r="AA29" s="316"/>
      <c r="AB29" s="316"/>
      <c r="AC29" s="316"/>
      <c r="AD29" s="312" t="s">
        <v>70</v>
      </c>
      <c r="AE29" s="313"/>
      <c r="AF29" s="314"/>
      <c r="AG29" s="1"/>
      <c r="AH29" s="1"/>
      <c r="AI29" s="1"/>
    </row>
    <row r="30" spans="1:35" ht="15" customHeight="1" x14ac:dyDescent="0.25">
      <c r="A30" s="1"/>
      <c r="B30" s="1"/>
      <c r="C30" s="15"/>
      <c r="D30" s="15"/>
      <c r="E30" s="15"/>
      <c r="F30" s="15"/>
      <c r="G30" s="1"/>
      <c r="H30" s="1"/>
      <c r="I30" s="1"/>
      <c r="J30" s="110"/>
      <c r="K30" s="17"/>
      <c r="L30" s="17"/>
      <c r="M30" s="17"/>
      <c r="N30" s="5"/>
      <c r="O30" s="105" t="s">
        <v>95</v>
      </c>
      <c r="P30" s="106"/>
      <c r="Q30" s="106"/>
      <c r="R30" s="106"/>
      <c r="S30" s="111"/>
      <c r="T30" s="111"/>
      <c r="U30" s="19" t="s">
        <v>79</v>
      </c>
      <c r="V30" s="1"/>
      <c r="W30" s="1"/>
      <c r="X30" s="1"/>
      <c r="Y30" s="4"/>
      <c r="Z30" s="316"/>
      <c r="AA30" s="316"/>
      <c r="AB30" s="316"/>
      <c r="AC30" s="316"/>
      <c r="AD30" s="132"/>
      <c r="AE30" s="132"/>
      <c r="AF30" s="133"/>
      <c r="AG30" s="107"/>
      <c r="AH30" s="1"/>
      <c r="AI30" s="1"/>
    </row>
    <row r="31" spans="1:35" ht="15" customHeight="1" x14ac:dyDescent="0.25">
      <c r="A31" s="1"/>
      <c r="B31" s="1"/>
      <c r="C31" s="15"/>
      <c r="D31" s="15"/>
      <c r="E31" s="15"/>
      <c r="F31" s="15"/>
      <c r="G31" s="1"/>
      <c r="H31" s="1"/>
      <c r="I31" s="1"/>
      <c r="J31" s="110"/>
      <c r="K31" s="17"/>
      <c r="L31" s="17"/>
      <c r="M31" s="17"/>
      <c r="N31" s="5"/>
      <c r="O31" s="266" t="s">
        <v>82</v>
      </c>
      <c r="P31" s="266"/>
      <c r="Q31" s="266"/>
      <c r="R31" s="266"/>
      <c r="S31" s="266"/>
      <c r="T31" s="118"/>
      <c r="U31" s="19" t="s">
        <v>79</v>
      </c>
      <c r="V31" s="1"/>
      <c r="W31" s="1"/>
      <c r="X31" s="1"/>
      <c r="Y31" s="4"/>
      <c r="Z31" s="107"/>
      <c r="AA31" s="1"/>
      <c r="AB31" s="1"/>
      <c r="AC31" s="1"/>
      <c r="AD31" s="107"/>
      <c r="AE31" s="107"/>
      <c r="AF31" s="107"/>
      <c r="AG31" s="1"/>
      <c r="AH31" s="1"/>
      <c r="AI31" s="1"/>
    </row>
    <row r="32" spans="1:35" ht="15" customHeight="1" x14ac:dyDescent="0.25">
      <c r="A32" s="1"/>
      <c r="B32" s="1"/>
      <c r="C32" s="15"/>
      <c r="D32" s="15"/>
      <c r="E32" s="15"/>
      <c r="F32" s="15"/>
      <c r="G32" s="1"/>
      <c r="H32" s="1"/>
      <c r="I32" s="1"/>
      <c r="J32" s="110"/>
      <c r="K32" s="17"/>
      <c r="L32" s="17"/>
      <c r="M32" s="17"/>
      <c r="N32" s="5"/>
      <c r="O32" s="266"/>
      <c r="P32" s="266"/>
      <c r="Q32" s="266"/>
      <c r="R32" s="266"/>
      <c r="S32" s="266"/>
      <c r="T32" s="20"/>
      <c r="U32" s="111"/>
      <c r="V32" s="1"/>
      <c r="W32" s="1"/>
      <c r="X32" s="1"/>
      <c r="Y32" s="4"/>
      <c r="Z32" s="315"/>
      <c r="AA32" s="315"/>
      <c r="AB32" s="315"/>
      <c r="AC32" s="315"/>
      <c r="AD32" s="127"/>
      <c r="AE32" s="127"/>
      <c r="AF32" s="127"/>
      <c r="AG32" s="1"/>
      <c r="AH32" s="1"/>
      <c r="AI32" s="1"/>
    </row>
    <row r="33" spans="1:35" ht="15" customHeight="1" x14ac:dyDescent="0.25">
      <c r="A33" s="1"/>
      <c r="B33" s="1"/>
      <c r="C33" s="15"/>
      <c r="D33" s="15"/>
      <c r="E33" s="15"/>
      <c r="F33" s="15"/>
      <c r="G33" s="1"/>
      <c r="H33" s="1"/>
      <c r="I33" s="1"/>
      <c r="J33" s="110"/>
      <c r="K33" s="17"/>
      <c r="L33" s="17"/>
      <c r="M33" s="17"/>
      <c r="N33" s="5"/>
      <c r="O33" s="110"/>
      <c r="P33" s="112"/>
      <c r="Q33" s="112"/>
      <c r="R33" s="112"/>
      <c r="S33" s="20"/>
      <c r="T33" s="20"/>
      <c r="U33" s="111"/>
      <c r="V33" s="1"/>
      <c r="W33" s="1"/>
      <c r="X33" s="1"/>
      <c r="Y33" s="4"/>
      <c r="Z33" s="315"/>
      <c r="AA33" s="315"/>
      <c r="AB33" s="315"/>
      <c r="AC33" s="315"/>
      <c r="AD33" s="127"/>
      <c r="AE33" s="127"/>
      <c r="AF33" s="127"/>
      <c r="AG33" s="1"/>
      <c r="AH33" s="1"/>
      <c r="AI33" s="1"/>
    </row>
    <row r="34" spans="1:35" ht="25.9" customHeight="1" x14ac:dyDescent="0.3">
      <c r="A34" s="1"/>
      <c r="B34" s="1"/>
      <c r="C34" s="251" t="s">
        <v>98</v>
      </c>
      <c r="D34" s="252"/>
      <c r="E34" s="252"/>
      <c r="F34" s="252"/>
      <c r="G34" s="252"/>
      <c r="H34" s="252"/>
      <c r="I34" s="1"/>
      <c r="J34" s="16"/>
      <c r="K34" s="17"/>
      <c r="L34" s="17"/>
      <c r="M34" s="17"/>
      <c r="N34" s="5"/>
      <c r="O34" s="16"/>
      <c r="P34" s="21"/>
      <c r="Q34" s="21"/>
      <c r="R34" s="21"/>
      <c r="S34" s="20"/>
      <c r="T34" s="20"/>
      <c r="U34" s="18"/>
      <c r="V34" s="1"/>
      <c r="W34" s="1"/>
      <c r="X34" s="1"/>
      <c r="Y34" s="4"/>
      <c r="Z34" s="4"/>
      <c r="AA34" s="107"/>
      <c r="AB34" s="1"/>
      <c r="AC34" s="1"/>
      <c r="AD34" s="1"/>
      <c r="AE34" s="311"/>
      <c r="AF34" s="311"/>
      <c r="AG34" s="311"/>
      <c r="AH34" s="1"/>
      <c r="AI34" s="1"/>
    </row>
    <row r="35" spans="1:35" ht="15" x14ac:dyDescent="0.25">
      <c r="A35" s="1"/>
      <c r="B35" s="1"/>
      <c r="C35" s="1"/>
      <c r="D35" s="1"/>
      <c r="E35" s="1"/>
      <c r="F35" s="1"/>
      <c r="G35" s="1"/>
      <c r="H35" s="1"/>
      <c r="I35" s="1"/>
      <c r="J35" s="1"/>
      <c r="K35" s="1"/>
      <c r="L35" s="1"/>
      <c r="M35" s="1"/>
      <c r="N35" s="1"/>
      <c r="O35" s="4"/>
      <c r="P35" s="4"/>
      <c r="Q35" s="265"/>
      <c r="R35" s="317"/>
      <c r="S35" s="317"/>
      <c r="T35" s="317"/>
      <c r="U35" s="4"/>
      <c r="V35" s="1"/>
      <c r="W35" s="1"/>
      <c r="X35" s="1"/>
      <c r="Y35" s="4"/>
      <c r="Z35" s="1"/>
      <c r="AA35" s="1"/>
      <c r="AB35" s="1"/>
      <c r="AC35" s="1"/>
      <c r="AD35" s="1"/>
      <c r="AE35" s="1"/>
      <c r="AF35" s="1"/>
      <c r="AG35" s="1"/>
      <c r="AH35" s="1"/>
      <c r="AI35" s="1"/>
    </row>
    <row r="36" spans="1:35" ht="26.25" x14ac:dyDescent="0.2">
      <c r="A36" s="1"/>
      <c r="B36" s="51"/>
      <c r="C36" s="253" t="s">
        <v>49</v>
      </c>
      <c r="D36" s="254"/>
      <c r="E36" s="254"/>
      <c r="F36" s="254"/>
      <c r="G36" s="255"/>
      <c r="H36" s="22" t="s">
        <v>0</v>
      </c>
      <c r="I36" s="9"/>
      <c r="J36" s="22" t="s">
        <v>24</v>
      </c>
      <c r="K36" s="22" t="s">
        <v>25</v>
      </c>
      <c r="L36" s="9"/>
      <c r="M36" s="23" t="s">
        <v>1</v>
      </c>
      <c r="N36" s="2"/>
      <c r="O36" s="23" t="s">
        <v>2</v>
      </c>
      <c r="P36" s="2"/>
      <c r="Q36" s="23" t="s">
        <v>3</v>
      </c>
      <c r="R36" s="2"/>
      <c r="S36" s="23" t="s">
        <v>4</v>
      </c>
      <c r="T36" s="2"/>
      <c r="U36" s="22" t="s">
        <v>5</v>
      </c>
      <c r="V36" s="1"/>
      <c r="W36" s="56" t="s">
        <v>45</v>
      </c>
      <c r="X36" s="56"/>
      <c r="Y36" s="4"/>
      <c r="Z36" s="267" t="s">
        <v>38</v>
      </c>
      <c r="AA36" s="318"/>
      <c r="AB36" s="318"/>
      <c r="AC36" s="318"/>
      <c r="AD36" s="318"/>
      <c r="AE36" s="318"/>
      <c r="AF36" s="318"/>
      <c r="AG36" s="318"/>
      <c r="AH36" s="319"/>
      <c r="AI36" s="1"/>
    </row>
    <row r="37" spans="1:35" ht="13.9" customHeight="1" x14ac:dyDescent="0.2">
      <c r="A37" s="1"/>
      <c r="B37" s="54">
        <v>1</v>
      </c>
      <c r="C37" s="308" t="s">
        <v>61</v>
      </c>
      <c r="D37" s="309"/>
      <c r="E37" s="309"/>
      <c r="F37" s="309"/>
      <c r="G37" s="310"/>
      <c r="H37" s="65">
        <v>70000</v>
      </c>
      <c r="I37" s="1"/>
      <c r="J37" s="46" t="s">
        <v>50</v>
      </c>
      <c r="K37" s="46"/>
      <c r="L37" s="1"/>
      <c r="M37" s="62"/>
      <c r="N37" s="63"/>
      <c r="O37" s="62">
        <v>60000</v>
      </c>
      <c r="P37" s="63"/>
      <c r="Q37" s="62"/>
      <c r="R37" s="63"/>
      <c r="S37" s="62">
        <v>10000</v>
      </c>
      <c r="T37" s="63"/>
      <c r="U37" s="62"/>
      <c r="V37" s="37"/>
      <c r="W37" s="47">
        <f t="shared" ref="W37:W56" si="0">H37 - (M37+O37+Q37+S37+U37)</f>
        <v>0</v>
      </c>
      <c r="X37" s="47"/>
      <c r="Y37" s="4"/>
      <c r="Z37" s="320"/>
      <c r="AA37" s="321"/>
      <c r="AB37" s="321"/>
      <c r="AC37" s="321"/>
      <c r="AD37" s="321"/>
      <c r="AE37" s="321"/>
      <c r="AF37" s="321"/>
      <c r="AG37" s="321"/>
      <c r="AH37" s="322"/>
      <c r="AI37" s="1"/>
    </row>
    <row r="38" spans="1:35" ht="13.9" customHeight="1" x14ac:dyDescent="0.2">
      <c r="A38" s="1"/>
      <c r="B38" s="55">
        <v>2</v>
      </c>
      <c r="C38" s="308" t="s">
        <v>60</v>
      </c>
      <c r="D38" s="309"/>
      <c r="E38" s="309"/>
      <c r="F38" s="309"/>
      <c r="G38" s="310"/>
      <c r="H38" s="65">
        <v>68991</v>
      </c>
      <c r="I38" s="1"/>
      <c r="J38" s="46" t="s">
        <v>50</v>
      </c>
      <c r="K38" s="46"/>
      <c r="L38" s="1"/>
      <c r="M38" s="62">
        <v>31917</v>
      </c>
      <c r="N38" s="63"/>
      <c r="O38" s="62"/>
      <c r="P38" s="63"/>
      <c r="Q38" s="62">
        <v>532</v>
      </c>
      <c r="R38" s="63"/>
      <c r="S38" s="62"/>
      <c r="T38" s="63"/>
      <c r="U38" s="62">
        <v>36542</v>
      </c>
      <c r="V38" s="37"/>
      <c r="W38" s="47">
        <f t="shared" si="0"/>
        <v>0</v>
      </c>
      <c r="X38" s="47"/>
      <c r="Y38" s="4"/>
      <c r="Z38" s="323" t="s">
        <v>111</v>
      </c>
      <c r="AA38" s="324"/>
      <c r="AB38" s="324"/>
      <c r="AC38" s="324"/>
      <c r="AD38" s="324"/>
      <c r="AE38" s="324"/>
      <c r="AF38" s="324"/>
      <c r="AG38" s="324"/>
      <c r="AH38" s="325"/>
      <c r="AI38" s="1"/>
    </row>
    <row r="39" spans="1:35" ht="13.9" customHeight="1" x14ac:dyDescent="0.2">
      <c r="A39" s="1"/>
      <c r="B39" s="55">
        <v>3</v>
      </c>
      <c r="C39" s="308" t="s">
        <v>68</v>
      </c>
      <c r="D39" s="309"/>
      <c r="E39" s="309"/>
      <c r="F39" s="309"/>
      <c r="G39" s="310"/>
      <c r="H39" s="65">
        <v>12500</v>
      </c>
      <c r="I39" s="1"/>
      <c r="J39" s="46"/>
      <c r="K39" s="46" t="s">
        <v>50</v>
      </c>
      <c r="L39" s="1"/>
      <c r="M39" s="62">
        <v>6250</v>
      </c>
      <c r="N39" s="63"/>
      <c r="O39" s="62"/>
      <c r="P39" s="63"/>
      <c r="Q39" s="62"/>
      <c r="R39" s="63"/>
      <c r="S39" s="62">
        <v>6250</v>
      </c>
      <c r="T39" s="63"/>
      <c r="U39" s="62"/>
      <c r="V39" s="37"/>
      <c r="W39" s="48">
        <v>0</v>
      </c>
      <c r="X39" s="48"/>
      <c r="Y39" s="4"/>
      <c r="Z39" s="326"/>
      <c r="AA39" s="327"/>
      <c r="AB39" s="327"/>
      <c r="AC39" s="327"/>
      <c r="AD39" s="327"/>
      <c r="AE39" s="327"/>
      <c r="AF39" s="327"/>
      <c r="AG39" s="327"/>
      <c r="AH39" s="328"/>
      <c r="AI39" s="1"/>
    </row>
    <row r="40" spans="1:35" ht="13.9" customHeight="1" x14ac:dyDescent="0.2">
      <c r="A40" s="1"/>
      <c r="B40" s="55">
        <v>4</v>
      </c>
      <c r="C40" s="308" t="s">
        <v>59</v>
      </c>
      <c r="D40" s="309"/>
      <c r="E40" s="309"/>
      <c r="F40" s="309"/>
      <c r="G40" s="310"/>
      <c r="H40" s="65">
        <v>5500</v>
      </c>
      <c r="I40" s="1"/>
      <c r="J40" s="46"/>
      <c r="K40" s="46" t="s">
        <v>50</v>
      </c>
      <c r="L40" s="1"/>
      <c r="M40" s="62">
        <v>5500</v>
      </c>
      <c r="N40" s="63"/>
      <c r="O40" s="62"/>
      <c r="P40" s="63"/>
      <c r="Q40" s="62"/>
      <c r="R40" s="63"/>
      <c r="S40" s="62"/>
      <c r="T40" s="63"/>
      <c r="U40" s="62"/>
      <c r="V40" s="37"/>
      <c r="W40" s="47">
        <f t="shared" si="0"/>
        <v>0</v>
      </c>
      <c r="X40" s="47"/>
      <c r="Y40" s="4"/>
      <c r="Z40" s="45"/>
      <c r="AA40" s="38"/>
      <c r="AB40" s="38"/>
      <c r="AC40" s="38"/>
      <c r="AD40" s="38"/>
      <c r="AE40" s="38"/>
      <c r="AF40" s="38"/>
      <c r="AG40" s="38"/>
      <c r="AH40" s="39"/>
      <c r="AI40" s="1"/>
    </row>
    <row r="41" spans="1:35" ht="13.9" customHeight="1" x14ac:dyDescent="0.2">
      <c r="A41" s="1"/>
      <c r="B41" s="55">
        <v>5</v>
      </c>
      <c r="C41" s="308" t="s">
        <v>69</v>
      </c>
      <c r="D41" s="309"/>
      <c r="E41" s="309"/>
      <c r="F41" s="309"/>
      <c r="G41" s="310"/>
      <c r="H41" s="65">
        <v>2500</v>
      </c>
      <c r="I41" s="1"/>
      <c r="J41" s="46"/>
      <c r="K41" s="46" t="s">
        <v>50</v>
      </c>
      <c r="L41" s="1"/>
      <c r="M41" s="62">
        <v>2500</v>
      </c>
      <c r="N41" s="63"/>
      <c r="O41" s="62"/>
      <c r="P41" s="63"/>
      <c r="Q41" s="62"/>
      <c r="R41" s="63"/>
      <c r="S41" s="62"/>
      <c r="T41" s="63"/>
      <c r="U41" s="62"/>
      <c r="V41" s="37"/>
      <c r="W41" s="47">
        <f t="shared" si="0"/>
        <v>0</v>
      </c>
      <c r="X41" s="47"/>
      <c r="Y41" s="4"/>
      <c r="Z41" s="43"/>
      <c r="AA41" s="38" t="s">
        <v>71</v>
      </c>
      <c r="AB41" s="38"/>
      <c r="AC41" s="38"/>
      <c r="AD41" s="38"/>
      <c r="AE41" s="38" t="s">
        <v>39</v>
      </c>
      <c r="AF41" s="38"/>
      <c r="AG41" s="42"/>
      <c r="AH41" s="40"/>
      <c r="AI41" s="1"/>
    </row>
    <row r="42" spans="1:35" ht="13.9" customHeight="1" x14ac:dyDescent="0.2">
      <c r="A42" s="1"/>
      <c r="B42" s="55">
        <v>6</v>
      </c>
      <c r="C42" s="308" t="s">
        <v>58</v>
      </c>
      <c r="D42" s="309"/>
      <c r="E42" s="309"/>
      <c r="F42" s="309"/>
      <c r="G42" s="310"/>
      <c r="H42" s="65">
        <v>2100</v>
      </c>
      <c r="I42" s="1"/>
      <c r="J42" s="46" t="s">
        <v>50</v>
      </c>
      <c r="K42" s="46"/>
      <c r="L42" s="1"/>
      <c r="M42" s="62"/>
      <c r="N42" s="63"/>
      <c r="O42" s="62">
        <v>2100</v>
      </c>
      <c r="P42" s="63"/>
      <c r="Q42" s="62"/>
      <c r="R42" s="63"/>
      <c r="S42" s="62"/>
      <c r="T42" s="63"/>
      <c r="U42" s="62"/>
      <c r="V42" s="37"/>
      <c r="W42" s="47">
        <f t="shared" si="0"/>
        <v>0</v>
      </c>
      <c r="X42" s="47"/>
      <c r="Y42" s="4"/>
      <c r="Z42" s="43"/>
      <c r="AA42" s="273"/>
      <c r="AB42" s="329"/>
      <c r="AC42" s="329"/>
      <c r="AD42" s="44"/>
      <c r="AE42" s="312" t="s">
        <v>70</v>
      </c>
      <c r="AF42" s="313"/>
      <c r="AG42" s="314"/>
      <c r="AH42" s="40"/>
      <c r="AI42" s="1"/>
    </row>
    <row r="43" spans="1:35" ht="13.9" customHeight="1" x14ac:dyDescent="0.2">
      <c r="A43" s="1"/>
      <c r="B43" s="55">
        <v>7</v>
      </c>
      <c r="C43" s="308" t="s">
        <v>116</v>
      </c>
      <c r="D43" s="309"/>
      <c r="E43" s="309"/>
      <c r="F43" s="309"/>
      <c r="G43" s="310"/>
      <c r="H43" s="65">
        <v>1000</v>
      </c>
      <c r="I43" s="1"/>
      <c r="J43" s="46"/>
      <c r="K43" s="46" t="s">
        <v>50</v>
      </c>
      <c r="L43" s="1"/>
      <c r="M43" s="62">
        <v>1000</v>
      </c>
      <c r="N43" s="63"/>
      <c r="O43" s="62"/>
      <c r="P43" s="63"/>
      <c r="Q43" s="62"/>
      <c r="R43" s="63"/>
      <c r="S43" s="62"/>
      <c r="T43" s="63"/>
      <c r="U43" s="62"/>
      <c r="V43" s="37"/>
      <c r="W43" s="47">
        <f>H43 - (M43+O43+Q43+S43+U43)</f>
        <v>0</v>
      </c>
      <c r="X43" s="47"/>
      <c r="Y43" s="4"/>
      <c r="Z43" s="43"/>
      <c r="AA43" s="282" t="s">
        <v>40</v>
      </c>
      <c r="AB43" s="331"/>
      <c r="AC43" s="331"/>
      <c r="AD43" s="38"/>
      <c r="AE43" s="284"/>
      <c r="AF43" s="284"/>
      <c r="AG43" s="284"/>
      <c r="AH43" s="40"/>
      <c r="AI43" s="1"/>
    </row>
    <row r="44" spans="1:35" ht="13.9" customHeight="1" x14ac:dyDescent="0.2">
      <c r="A44" s="1"/>
      <c r="B44" s="55">
        <v>8</v>
      </c>
      <c r="C44" s="308"/>
      <c r="D44" s="309"/>
      <c r="E44" s="309"/>
      <c r="F44" s="309"/>
      <c r="G44" s="310"/>
      <c r="H44" s="65"/>
      <c r="I44" s="1"/>
      <c r="J44" s="46"/>
      <c r="K44" s="46"/>
      <c r="L44" s="1"/>
      <c r="M44" s="62"/>
      <c r="N44" s="63"/>
      <c r="O44" s="62"/>
      <c r="P44" s="63"/>
      <c r="Q44" s="62"/>
      <c r="R44" s="63"/>
      <c r="S44" s="62"/>
      <c r="T44" s="63"/>
      <c r="U44" s="62"/>
      <c r="V44" s="37"/>
      <c r="W44" s="47">
        <f t="shared" si="0"/>
        <v>0</v>
      </c>
      <c r="X44" s="47"/>
      <c r="Y44" s="4"/>
      <c r="Z44" s="43"/>
      <c r="AA44" s="41"/>
      <c r="AB44" s="41"/>
      <c r="AC44" s="41"/>
      <c r="AD44" s="41"/>
      <c r="AE44" s="41"/>
      <c r="AF44" s="41"/>
      <c r="AG44" s="41"/>
      <c r="AH44" s="40"/>
      <c r="AI44" s="1"/>
    </row>
    <row r="45" spans="1:35" ht="13.9" customHeight="1" x14ac:dyDescent="0.25">
      <c r="A45" s="1"/>
      <c r="B45" s="55">
        <v>9</v>
      </c>
      <c r="C45" s="308"/>
      <c r="D45" s="309"/>
      <c r="E45" s="309"/>
      <c r="F45" s="309"/>
      <c r="G45" s="310"/>
      <c r="H45" s="65"/>
      <c r="I45" s="1"/>
      <c r="J45" s="46"/>
      <c r="K45" s="46"/>
      <c r="L45" s="1"/>
      <c r="M45" s="62"/>
      <c r="N45" s="63"/>
      <c r="O45" s="62"/>
      <c r="P45" s="63"/>
      <c r="Q45" s="62"/>
      <c r="R45" s="63"/>
      <c r="S45" s="62"/>
      <c r="T45" s="63"/>
      <c r="U45" s="62"/>
      <c r="V45" s="37"/>
      <c r="W45" s="47">
        <f t="shared" si="0"/>
        <v>0</v>
      </c>
      <c r="X45" s="47"/>
      <c r="Y45" s="4"/>
      <c r="Z45" s="238"/>
      <c r="AA45" s="239"/>
      <c r="AB45" s="239"/>
      <c r="AC45" s="239"/>
      <c r="AD45" s="239"/>
      <c r="AE45" s="239"/>
      <c r="AF45" s="239"/>
      <c r="AG45" s="239"/>
      <c r="AH45" s="239"/>
      <c r="AI45" s="1"/>
    </row>
    <row r="46" spans="1:35" ht="13.9" customHeight="1" x14ac:dyDescent="0.2">
      <c r="A46" s="1"/>
      <c r="B46" s="55">
        <v>10</v>
      </c>
      <c r="C46" s="308"/>
      <c r="D46" s="309"/>
      <c r="E46" s="309"/>
      <c r="F46" s="309"/>
      <c r="G46" s="310"/>
      <c r="H46" s="65"/>
      <c r="I46" s="1"/>
      <c r="J46" s="46"/>
      <c r="K46" s="46"/>
      <c r="L46" s="1"/>
      <c r="M46" s="62"/>
      <c r="N46" s="63"/>
      <c r="O46" s="62"/>
      <c r="P46" s="63"/>
      <c r="Q46" s="62"/>
      <c r="R46" s="63"/>
      <c r="S46" s="62"/>
      <c r="T46" s="63"/>
      <c r="U46" s="62"/>
      <c r="V46" s="37"/>
      <c r="W46" s="47">
        <f t="shared" si="0"/>
        <v>0</v>
      </c>
      <c r="X46" s="47"/>
      <c r="Y46" s="4"/>
      <c r="Z46" s="287" t="s">
        <v>106</v>
      </c>
      <c r="AA46" s="288"/>
      <c r="AB46" s="288"/>
      <c r="AC46" s="288"/>
      <c r="AD46" s="288"/>
      <c r="AE46" s="288"/>
      <c r="AF46" s="288"/>
      <c r="AG46" s="288"/>
      <c r="AH46" s="289"/>
      <c r="AI46" s="1"/>
    </row>
    <row r="47" spans="1:35" ht="13.9" customHeight="1" x14ac:dyDescent="0.2">
      <c r="A47" s="1"/>
      <c r="B47" s="55">
        <v>11</v>
      </c>
      <c r="C47" s="308"/>
      <c r="D47" s="309"/>
      <c r="E47" s="309"/>
      <c r="F47" s="309"/>
      <c r="G47" s="310"/>
      <c r="H47" s="65"/>
      <c r="I47" s="1"/>
      <c r="J47" s="46"/>
      <c r="K47" s="46"/>
      <c r="L47" s="1"/>
      <c r="M47" s="62"/>
      <c r="N47" s="63"/>
      <c r="O47" s="62"/>
      <c r="P47" s="63"/>
      <c r="Q47" s="62"/>
      <c r="R47" s="63"/>
      <c r="S47" s="62"/>
      <c r="T47" s="63"/>
      <c r="U47" s="62"/>
      <c r="V47" s="37"/>
      <c r="W47" s="47">
        <f t="shared" si="0"/>
        <v>0</v>
      </c>
      <c r="X47" s="47"/>
      <c r="Y47" s="4"/>
      <c r="Z47" s="290"/>
      <c r="AA47" s="291"/>
      <c r="AB47" s="291"/>
      <c r="AC47" s="291"/>
      <c r="AD47" s="291"/>
      <c r="AE47" s="291"/>
      <c r="AF47" s="291"/>
      <c r="AG47" s="291"/>
      <c r="AH47" s="292"/>
      <c r="AI47" s="1"/>
    </row>
    <row r="48" spans="1:35" ht="13.9" customHeight="1" x14ac:dyDescent="0.2">
      <c r="A48" s="1"/>
      <c r="B48" s="55">
        <v>12</v>
      </c>
      <c r="C48" s="308"/>
      <c r="D48" s="309"/>
      <c r="E48" s="309"/>
      <c r="F48" s="309"/>
      <c r="G48" s="310"/>
      <c r="H48" s="65"/>
      <c r="I48" s="1"/>
      <c r="J48" s="46"/>
      <c r="K48" s="46"/>
      <c r="L48" s="1"/>
      <c r="M48" s="62"/>
      <c r="N48" s="63"/>
      <c r="O48" s="62"/>
      <c r="P48" s="63"/>
      <c r="Q48" s="62"/>
      <c r="R48" s="63"/>
      <c r="S48" s="62"/>
      <c r="T48" s="63"/>
      <c r="U48" s="62"/>
      <c r="V48" s="37"/>
      <c r="W48" s="47">
        <f t="shared" si="0"/>
        <v>0</v>
      </c>
      <c r="X48" s="47"/>
      <c r="Y48" s="4"/>
      <c r="Z48" s="293"/>
      <c r="AA48" s="294"/>
      <c r="AB48" s="294"/>
      <c r="AC48" s="294"/>
      <c r="AD48" s="294"/>
      <c r="AE48" s="294"/>
      <c r="AF48" s="294"/>
      <c r="AG48" s="294"/>
      <c r="AH48" s="295"/>
      <c r="AI48" s="1"/>
    </row>
    <row r="49" spans="1:35" ht="13.9" customHeight="1" x14ac:dyDescent="0.2">
      <c r="A49" s="1"/>
      <c r="B49" s="55">
        <v>13</v>
      </c>
      <c r="C49" s="308"/>
      <c r="D49" s="309"/>
      <c r="E49" s="309"/>
      <c r="F49" s="309"/>
      <c r="G49" s="310"/>
      <c r="H49" s="65"/>
      <c r="I49" s="1"/>
      <c r="J49" s="46"/>
      <c r="K49" s="46"/>
      <c r="L49" s="1"/>
      <c r="M49" s="62"/>
      <c r="N49" s="63"/>
      <c r="O49" s="62"/>
      <c r="P49" s="63"/>
      <c r="Q49" s="62"/>
      <c r="R49" s="63"/>
      <c r="S49" s="62"/>
      <c r="T49" s="63"/>
      <c r="U49" s="62"/>
      <c r="V49" s="37"/>
      <c r="W49" s="47">
        <f t="shared" si="0"/>
        <v>0</v>
      </c>
      <c r="X49" s="47"/>
      <c r="Y49" s="4"/>
      <c r="Z49" s="142"/>
      <c r="AA49" s="143"/>
      <c r="AB49" s="143"/>
      <c r="AC49" s="143"/>
      <c r="AD49" s="143"/>
      <c r="AE49" s="143"/>
      <c r="AF49" s="143"/>
      <c r="AG49" s="143"/>
      <c r="AH49" s="144"/>
      <c r="AI49" s="1"/>
    </row>
    <row r="50" spans="1:35" ht="13.9" customHeight="1" x14ac:dyDescent="0.2">
      <c r="A50" s="1"/>
      <c r="B50" s="55">
        <v>14</v>
      </c>
      <c r="C50" s="308"/>
      <c r="D50" s="309"/>
      <c r="E50" s="309"/>
      <c r="F50" s="309"/>
      <c r="G50" s="310"/>
      <c r="H50" s="65"/>
      <c r="I50" s="1"/>
      <c r="J50" s="46"/>
      <c r="K50" s="46"/>
      <c r="L50" s="1"/>
      <c r="M50" s="62"/>
      <c r="N50" s="63"/>
      <c r="O50" s="62"/>
      <c r="P50" s="63"/>
      <c r="Q50" s="62"/>
      <c r="R50" s="63"/>
      <c r="S50" s="62"/>
      <c r="T50" s="63"/>
      <c r="U50" s="62"/>
      <c r="V50" s="37"/>
      <c r="W50" s="47">
        <f t="shared" si="0"/>
        <v>0</v>
      </c>
      <c r="X50" s="47"/>
      <c r="Y50" s="4"/>
      <c r="Z50" s="91"/>
      <c r="AA50" s="92" t="s">
        <v>41</v>
      </c>
      <c r="AB50" s="286" t="s">
        <v>86</v>
      </c>
      <c r="AC50" s="286"/>
      <c r="AD50" s="143"/>
      <c r="AE50" s="278" t="s">
        <v>80</v>
      </c>
      <c r="AF50" s="278"/>
      <c r="AG50" s="278"/>
      <c r="AH50" s="279"/>
      <c r="AI50" s="1"/>
    </row>
    <row r="51" spans="1:35" ht="13.9" customHeight="1" x14ac:dyDescent="0.2">
      <c r="A51" s="1"/>
      <c r="B51" s="55">
        <v>15</v>
      </c>
      <c r="C51" s="308"/>
      <c r="D51" s="309"/>
      <c r="E51" s="309"/>
      <c r="F51" s="309"/>
      <c r="G51" s="310"/>
      <c r="H51" s="65"/>
      <c r="I51" s="1"/>
      <c r="J51" s="46"/>
      <c r="K51" s="46"/>
      <c r="L51" s="1"/>
      <c r="M51" s="62"/>
      <c r="N51" s="63"/>
      <c r="O51" s="62"/>
      <c r="P51" s="63"/>
      <c r="Q51" s="62"/>
      <c r="R51" s="63"/>
      <c r="S51" s="62"/>
      <c r="T51" s="63"/>
      <c r="U51" s="62"/>
      <c r="V51" s="37"/>
      <c r="W51" s="47">
        <f t="shared" si="0"/>
        <v>0</v>
      </c>
      <c r="X51" s="47"/>
      <c r="Y51" s="51"/>
      <c r="Z51" s="138"/>
      <c r="AA51" s="92" t="s">
        <v>42</v>
      </c>
      <c r="AB51" s="286"/>
      <c r="AC51" s="286"/>
      <c r="AD51" s="143"/>
      <c r="AE51" s="278"/>
      <c r="AF51" s="278"/>
      <c r="AG51" s="278"/>
      <c r="AH51" s="279"/>
      <c r="AI51" s="1"/>
    </row>
    <row r="52" spans="1:35" ht="13.9" customHeight="1" x14ac:dyDescent="0.2">
      <c r="A52" s="1"/>
      <c r="B52" s="55">
        <v>16</v>
      </c>
      <c r="C52" s="308"/>
      <c r="D52" s="309"/>
      <c r="E52" s="309"/>
      <c r="F52" s="309"/>
      <c r="G52" s="310"/>
      <c r="H52" s="65"/>
      <c r="I52" s="1"/>
      <c r="J52" s="46"/>
      <c r="K52" s="46"/>
      <c r="L52" s="1"/>
      <c r="M52" s="62"/>
      <c r="N52" s="63"/>
      <c r="O52" s="62"/>
      <c r="P52" s="63"/>
      <c r="Q52" s="62"/>
      <c r="R52" s="63"/>
      <c r="S52" s="62"/>
      <c r="T52" s="63"/>
      <c r="U52" s="62"/>
      <c r="V52" s="37"/>
      <c r="W52" s="47">
        <f t="shared" si="0"/>
        <v>0</v>
      </c>
      <c r="X52" s="47"/>
      <c r="Y52" s="51"/>
      <c r="Z52" s="107"/>
      <c r="AA52" s="173"/>
      <c r="AB52" s="231" t="s">
        <v>114</v>
      </c>
      <c r="AC52" s="232"/>
      <c r="AD52" s="44"/>
      <c r="AE52" s="203">
        <v>2100</v>
      </c>
      <c r="AF52" s="204"/>
      <c r="AG52" s="204"/>
      <c r="AH52" s="332"/>
      <c r="AI52" s="1"/>
    </row>
    <row r="53" spans="1:35" ht="13.9" customHeight="1" x14ac:dyDescent="0.2">
      <c r="A53" s="1"/>
      <c r="B53" s="55">
        <v>17</v>
      </c>
      <c r="C53" s="308"/>
      <c r="D53" s="309"/>
      <c r="E53" s="309"/>
      <c r="F53" s="309"/>
      <c r="G53" s="310"/>
      <c r="H53" s="65"/>
      <c r="I53" s="1"/>
      <c r="J53" s="46"/>
      <c r="K53" s="46"/>
      <c r="L53" s="1"/>
      <c r="M53" s="62"/>
      <c r="N53" s="63"/>
      <c r="O53" s="62"/>
      <c r="P53" s="63"/>
      <c r="Q53" s="62"/>
      <c r="R53" s="63"/>
      <c r="S53" s="62"/>
      <c r="T53" s="63"/>
      <c r="U53" s="62"/>
      <c r="V53" s="37"/>
      <c r="W53" s="47">
        <f t="shared" si="0"/>
        <v>0</v>
      </c>
      <c r="X53" s="47"/>
      <c r="Y53" s="51"/>
      <c r="Z53" s="140"/>
      <c r="AA53" s="173"/>
      <c r="AB53" s="280"/>
      <c r="AC53" s="281"/>
      <c r="AD53" s="44"/>
      <c r="AE53" s="107"/>
      <c r="AF53" s="127"/>
      <c r="AG53" s="127"/>
      <c r="AH53" s="153"/>
      <c r="AI53" s="1"/>
    </row>
    <row r="54" spans="1:35" ht="13.9" customHeight="1" x14ac:dyDescent="0.25">
      <c r="A54" s="1"/>
      <c r="B54" s="55">
        <v>18</v>
      </c>
      <c r="C54" s="308"/>
      <c r="D54" s="309"/>
      <c r="E54" s="309"/>
      <c r="F54" s="309"/>
      <c r="G54" s="310"/>
      <c r="H54" s="65"/>
      <c r="I54" s="1"/>
      <c r="J54" s="46"/>
      <c r="K54" s="46"/>
      <c r="L54" s="1"/>
      <c r="M54" s="62"/>
      <c r="N54" s="63"/>
      <c r="O54" s="62"/>
      <c r="P54" s="63"/>
      <c r="Q54" s="62"/>
      <c r="R54" s="63"/>
      <c r="S54" s="62"/>
      <c r="T54" s="63"/>
      <c r="U54" s="62"/>
      <c r="V54" s="37"/>
      <c r="W54" s="47">
        <f t="shared" si="0"/>
        <v>0</v>
      </c>
      <c r="X54" s="47"/>
      <c r="Y54" s="4"/>
      <c r="Z54" s="96"/>
      <c r="AA54" s="174"/>
      <c r="AB54" s="280"/>
      <c r="AC54" s="281"/>
      <c r="AD54" s="44"/>
      <c r="AE54" s="44"/>
      <c r="AF54" s="44"/>
      <c r="AG54" s="4"/>
      <c r="AH54" s="95"/>
      <c r="AI54" s="1"/>
    </row>
    <row r="55" spans="1:35" ht="13.9" customHeight="1" x14ac:dyDescent="0.25">
      <c r="A55" s="1"/>
      <c r="B55" s="55">
        <v>19</v>
      </c>
      <c r="C55" s="308"/>
      <c r="D55" s="309"/>
      <c r="E55" s="309"/>
      <c r="F55" s="309"/>
      <c r="G55" s="310"/>
      <c r="H55" s="65"/>
      <c r="I55" s="1"/>
      <c r="J55" s="46"/>
      <c r="K55" s="46"/>
      <c r="L55" s="1"/>
      <c r="M55" s="62"/>
      <c r="N55" s="63"/>
      <c r="O55" s="62"/>
      <c r="P55" s="63"/>
      <c r="Q55" s="62"/>
      <c r="R55" s="63"/>
      <c r="S55" s="62"/>
      <c r="T55" s="63"/>
      <c r="U55" s="62"/>
      <c r="V55" s="37"/>
      <c r="W55" s="47">
        <f t="shared" si="0"/>
        <v>0</v>
      </c>
      <c r="X55" s="47"/>
      <c r="Y55" s="4"/>
      <c r="Z55" s="96"/>
      <c r="AA55" s="174"/>
      <c r="AB55" s="233"/>
      <c r="AC55" s="234"/>
      <c r="AD55" s="154"/>
      <c r="AE55" s="154"/>
      <c r="AF55" s="154"/>
      <c r="AG55" s="4"/>
      <c r="AH55" s="95"/>
      <c r="AI55" s="1"/>
    </row>
    <row r="56" spans="1:35" ht="13.9" customHeight="1" x14ac:dyDescent="0.25">
      <c r="A56" s="1"/>
      <c r="B56" s="55">
        <v>20</v>
      </c>
      <c r="C56" s="308"/>
      <c r="D56" s="309"/>
      <c r="E56" s="309"/>
      <c r="F56" s="309"/>
      <c r="G56" s="310"/>
      <c r="H56" s="65"/>
      <c r="I56" s="1"/>
      <c r="J56" s="46"/>
      <c r="K56" s="46"/>
      <c r="L56" s="1"/>
      <c r="M56" s="62"/>
      <c r="N56" s="63"/>
      <c r="O56" s="62"/>
      <c r="P56" s="63"/>
      <c r="Q56" s="62"/>
      <c r="R56" s="63"/>
      <c r="S56" s="62"/>
      <c r="T56" s="63"/>
      <c r="U56" s="62"/>
      <c r="V56" s="37"/>
      <c r="W56" s="47">
        <f t="shared" si="0"/>
        <v>0</v>
      </c>
      <c r="X56" s="47"/>
      <c r="Y56" s="4"/>
      <c r="Z56" s="96"/>
      <c r="AA56" s="94"/>
      <c r="AB56" s="150"/>
      <c r="AC56" s="150"/>
      <c r="AD56" s="154"/>
      <c r="AE56" s="154"/>
      <c r="AF56" s="154"/>
      <c r="AG56" s="1"/>
      <c r="AH56" s="95"/>
      <c r="AI56" s="1"/>
    </row>
    <row r="57" spans="1:35" ht="13.9" customHeight="1" x14ac:dyDescent="0.25">
      <c r="A57" s="1"/>
      <c r="B57" s="52">
        <v>21</v>
      </c>
      <c r="C57" s="308"/>
      <c r="D57" s="309"/>
      <c r="E57" s="309"/>
      <c r="F57" s="309"/>
      <c r="G57" s="310"/>
      <c r="H57" s="62"/>
      <c r="I57" s="1"/>
      <c r="J57" s="46"/>
      <c r="K57" s="46"/>
      <c r="L57" s="1"/>
      <c r="M57" s="62"/>
      <c r="N57" s="63"/>
      <c r="O57" s="62"/>
      <c r="P57" s="63"/>
      <c r="Q57" s="62"/>
      <c r="R57" s="63"/>
      <c r="S57" s="62"/>
      <c r="T57" s="63"/>
      <c r="U57" s="62"/>
      <c r="V57" s="37"/>
      <c r="W57" s="47">
        <f t="shared" ref="W57:W76" si="1">H57 - (M57+O57+Q57+S57+U57)</f>
        <v>0</v>
      </c>
      <c r="X57" s="47"/>
      <c r="Y57" s="4"/>
      <c r="Z57" s="96"/>
      <c r="AA57" s="94"/>
      <c r="AB57" s="150"/>
      <c r="AC57" s="150"/>
      <c r="AD57" s="154"/>
      <c r="AE57" s="154"/>
      <c r="AF57" s="154"/>
      <c r="AG57" s="1"/>
      <c r="AH57" s="95"/>
      <c r="AI57" s="1"/>
    </row>
    <row r="58" spans="1:35" ht="13.9" customHeight="1" x14ac:dyDescent="0.25">
      <c r="A58" s="1"/>
      <c r="B58" s="53">
        <v>22</v>
      </c>
      <c r="C58" s="308"/>
      <c r="D58" s="309"/>
      <c r="E58" s="309"/>
      <c r="F58" s="309"/>
      <c r="G58" s="310"/>
      <c r="H58" s="62"/>
      <c r="I58" s="1"/>
      <c r="J58" s="46"/>
      <c r="K58" s="46"/>
      <c r="L58" s="1"/>
      <c r="M58" s="62"/>
      <c r="N58" s="63"/>
      <c r="O58" s="62"/>
      <c r="P58" s="63"/>
      <c r="Q58" s="62"/>
      <c r="R58" s="63"/>
      <c r="S58" s="62"/>
      <c r="T58" s="63"/>
      <c r="U58" s="62"/>
      <c r="V58" s="37"/>
      <c r="W58" s="47">
        <f t="shared" si="1"/>
        <v>0</v>
      </c>
      <c r="X58" s="47"/>
      <c r="Y58" s="4"/>
      <c r="Z58" s="238"/>
      <c r="AA58" s="239"/>
      <c r="AB58" s="239"/>
      <c r="AC58" s="239"/>
      <c r="AD58" s="239"/>
      <c r="AE58" s="239"/>
      <c r="AF58" s="239"/>
      <c r="AG58" s="239"/>
      <c r="AH58" s="239"/>
      <c r="AI58" s="1"/>
    </row>
    <row r="59" spans="1:35" ht="14.25" customHeight="1" x14ac:dyDescent="0.2">
      <c r="A59" s="1"/>
      <c r="B59" s="53">
        <v>23</v>
      </c>
      <c r="C59" s="308"/>
      <c r="D59" s="309"/>
      <c r="E59" s="309"/>
      <c r="F59" s="309"/>
      <c r="G59" s="310"/>
      <c r="H59" s="62"/>
      <c r="I59" s="1"/>
      <c r="J59" s="46"/>
      <c r="K59" s="46"/>
      <c r="L59" s="1"/>
      <c r="M59" s="62"/>
      <c r="N59" s="63"/>
      <c r="O59" s="62"/>
      <c r="P59" s="63"/>
      <c r="Q59" s="62"/>
      <c r="R59" s="63"/>
      <c r="S59" s="62"/>
      <c r="T59" s="63"/>
      <c r="U59" s="62"/>
      <c r="V59" s="37"/>
      <c r="W59" s="47">
        <f t="shared" si="1"/>
        <v>0</v>
      </c>
      <c r="X59" s="47"/>
      <c r="Y59" s="4"/>
      <c r="Z59" s="333" t="s">
        <v>107</v>
      </c>
      <c r="AA59" s="334"/>
      <c r="AB59" s="334"/>
      <c r="AC59" s="334"/>
      <c r="AD59" s="334"/>
      <c r="AE59" s="334"/>
      <c r="AF59" s="334"/>
      <c r="AG59" s="334"/>
      <c r="AH59" s="335"/>
      <c r="AI59" s="1"/>
    </row>
    <row r="60" spans="1:35" ht="14.25" customHeight="1" x14ac:dyDescent="0.2">
      <c r="A60" s="1"/>
      <c r="B60" s="53">
        <v>24</v>
      </c>
      <c r="C60" s="308"/>
      <c r="D60" s="309"/>
      <c r="E60" s="309"/>
      <c r="F60" s="309"/>
      <c r="G60" s="310"/>
      <c r="H60" s="62"/>
      <c r="I60" s="1"/>
      <c r="J60" s="46"/>
      <c r="K60" s="46"/>
      <c r="L60" s="1"/>
      <c r="M60" s="62"/>
      <c r="N60" s="63"/>
      <c r="O60" s="62"/>
      <c r="P60" s="63"/>
      <c r="Q60" s="62"/>
      <c r="R60" s="63"/>
      <c r="S60" s="62"/>
      <c r="T60" s="63"/>
      <c r="U60" s="62"/>
      <c r="V60" s="37"/>
      <c r="W60" s="47">
        <f t="shared" si="1"/>
        <v>0</v>
      </c>
      <c r="X60" s="47"/>
      <c r="Y60" s="4"/>
      <c r="Z60" s="336"/>
      <c r="AA60" s="337"/>
      <c r="AB60" s="337"/>
      <c r="AC60" s="337"/>
      <c r="AD60" s="337"/>
      <c r="AE60" s="337"/>
      <c r="AF60" s="337"/>
      <c r="AG60" s="337"/>
      <c r="AH60" s="338"/>
      <c r="AI60" s="1"/>
    </row>
    <row r="61" spans="1:35" ht="14.25" customHeight="1" x14ac:dyDescent="0.2">
      <c r="A61" s="1"/>
      <c r="B61" s="53">
        <v>25</v>
      </c>
      <c r="C61" s="308"/>
      <c r="D61" s="309"/>
      <c r="E61" s="309"/>
      <c r="F61" s="309"/>
      <c r="G61" s="310"/>
      <c r="H61" s="62"/>
      <c r="I61" s="1"/>
      <c r="J61" s="46"/>
      <c r="K61" s="46"/>
      <c r="L61" s="1"/>
      <c r="M61" s="62"/>
      <c r="N61" s="63"/>
      <c r="O61" s="62"/>
      <c r="P61" s="63"/>
      <c r="Q61" s="62"/>
      <c r="R61" s="63"/>
      <c r="S61" s="62"/>
      <c r="T61" s="63"/>
      <c r="U61" s="62"/>
      <c r="V61" s="37"/>
      <c r="W61" s="47">
        <f t="shared" si="1"/>
        <v>0</v>
      </c>
      <c r="X61" s="47"/>
      <c r="Y61" s="4"/>
      <c r="Z61" s="336"/>
      <c r="AA61" s="337"/>
      <c r="AB61" s="337"/>
      <c r="AC61" s="337"/>
      <c r="AD61" s="337"/>
      <c r="AE61" s="337"/>
      <c r="AF61" s="337"/>
      <c r="AG61" s="337"/>
      <c r="AH61" s="338"/>
      <c r="AI61" s="1"/>
    </row>
    <row r="62" spans="1:35" ht="13.9" customHeight="1" x14ac:dyDescent="0.2">
      <c r="A62" s="1"/>
      <c r="B62" s="53">
        <v>26</v>
      </c>
      <c r="C62" s="308"/>
      <c r="D62" s="309"/>
      <c r="E62" s="309"/>
      <c r="F62" s="309"/>
      <c r="G62" s="310"/>
      <c r="H62" s="62"/>
      <c r="I62" s="1"/>
      <c r="J62" s="46"/>
      <c r="K62" s="46"/>
      <c r="L62" s="1"/>
      <c r="M62" s="62"/>
      <c r="N62" s="63"/>
      <c r="O62" s="62"/>
      <c r="P62" s="63"/>
      <c r="Q62" s="62"/>
      <c r="R62" s="63"/>
      <c r="S62" s="62"/>
      <c r="T62" s="63"/>
      <c r="U62" s="62"/>
      <c r="V62" s="37"/>
      <c r="W62" s="47">
        <f t="shared" si="1"/>
        <v>0</v>
      </c>
      <c r="X62" s="47"/>
      <c r="Y62" s="4"/>
      <c r="Z62" s="339"/>
      <c r="AA62" s="340"/>
      <c r="AB62" s="340"/>
      <c r="AC62" s="340"/>
      <c r="AD62" s="340"/>
      <c r="AE62" s="340"/>
      <c r="AF62" s="340"/>
      <c r="AG62" s="340"/>
      <c r="AH62" s="341"/>
      <c r="AI62" s="1"/>
    </row>
    <row r="63" spans="1:35" ht="13.9" customHeight="1" x14ac:dyDescent="0.2">
      <c r="A63" s="1"/>
      <c r="B63" s="53">
        <v>27</v>
      </c>
      <c r="C63" s="308"/>
      <c r="D63" s="309"/>
      <c r="E63" s="309"/>
      <c r="F63" s="309"/>
      <c r="G63" s="310"/>
      <c r="H63" s="62"/>
      <c r="I63" s="1"/>
      <c r="J63" s="46"/>
      <c r="K63" s="46"/>
      <c r="L63" s="1"/>
      <c r="M63" s="62"/>
      <c r="N63" s="63"/>
      <c r="O63" s="62"/>
      <c r="P63" s="63"/>
      <c r="Q63" s="62"/>
      <c r="R63" s="63"/>
      <c r="S63" s="62"/>
      <c r="T63" s="63"/>
      <c r="U63" s="62"/>
      <c r="V63" s="37"/>
      <c r="W63" s="47">
        <f t="shared" si="1"/>
        <v>0</v>
      </c>
      <c r="X63" s="47"/>
      <c r="Y63" s="51"/>
      <c r="Z63" s="138"/>
      <c r="AA63" s="138"/>
      <c r="AB63" s="136"/>
      <c r="AC63" s="136"/>
      <c r="AD63" s="136"/>
      <c r="AE63" s="136"/>
      <c r="AF63" s="136"/>
      <c r="AG63" s="136"/>
      <c r="AH63" s="139"/>
      <c r="AI63" s="1"/>
    </row>
    <row r="64" spans="1:35" ht="13.9" customHeight="1" x14ac:dyDescent="0.2">
      <c r="A64" s="1"/>
      <c r="B64" s="53">
        <v>28</v>
      </c>
      <c r="C64" s="308"/>
      <c r="D64" s="309"/>
      <c r="E64" s="309"/>
      <c r="F64" s="309"/>
      <c r="G64" s="310"/>
      <c r="H64" s="62"/>
      <c r="I64" s="1"/>
      <c r="J64" s="46"/>
      <c r="K64" s="46"/>
      <c r="L64" s="1"/>
      <c r="M64" s="62"/>
      <c r="N64" s="63"/>
      <c r="O64" s="62"/>
      <c r="P64" s="63"/>
      <c r="Q64" s="62"/>
      <c r="R64" s="63"/>
      <c r="S64" s="62"/>
      <c r="T64" s="63"/>
      <c r="U64" s="62"/>
      <c r="V64" s="37"/>
      <c r="W64" s="47">
        <f t="shared" si="1"/>
        <v>0</v>
      </c>
      <c r="X64" s="47"/>
      <c r="Y64" s="51"/>
      <c r="Z64" s="92"/>
      <c r="AA64" s="127"/>
      <c r="AB64" s="92" t="s">
        <v>41</v>
      </c>
      <c r="AC64" s="127"/>
      <c r="AD64" s="127"/>
      <c r="AE64" s="92" t="s">
        <v>42</v>
      </c>
      <c r="AF64" s="127"/>
      <c r="AG64" s="148"/>
      <c r="AH64" s="149"/>
      <c r="AI64" s="1"/>
    </row>
    <row r="65" spans="1:35" ht="13.9" customHeight="1" x14ac:dyDescent="0.2">
      <c r="A65" s="1"/>
      <c r="B65" s="53">
        <v>29</v>
      </c>
      <c r="C65" s="308"/>
      <c r="D65" s="309"/>
      <c r="E65" s="309"/>
      <c r="F65" s="309"/>
      <c r="G65" s="310"/>
      <c r="H65" s="62"/>
      <c r="I65" s="1"/>
      <c r="J65" s="46"/>
      <c r="K65" s="46"/>
      <c r="L65" s="1"/>
      <c r="M65" s="62"/>
      <c r="N65" s="63"/>
      <c r="O65" s="62"/>
      <c r="P65" s="63"/>
      <c r="Q65" s="62"/>
      <c r="R65" s="63"/>
      <c r="S65" s="62"/>
      <c r="T65" s="63"/>
      <c r="U65" s="62"/>
      <c r="V65" s="37"/>
      <c r="W65" s="47">
        <f t="shared" si="1"/>
        <v>0</v>
      </c>
      <c r="X65" s="47"/>
      <c r="Y65" s="51"/>
      <c r="Z65" s="92"/>
      <c r="AA65" s="127"/>
      <c r="AB65" s="127"/>
      <c r="AC65" s="127"/>
      <c r="AD65" s="127"/>
      <c r="AE65" s="127"/>
      <c r="AF65" s="127"/>
      <c r="AG65" s="215"/>
      <c r="AH65" s="216"/>
      <c r="AI65" s="1"/>
    </row>
    <row r="66" spans="1:35" ht="13.9" customHeight="1" x14ac:dyDescent="0.2">
      <c r="A66" s="1"/>
      <c r="B66" s="53">
        <v>30</v>
      </c>
      <c r="C66" s="308"/>
      <c r="D66" s="309"/>
      <c r="E66" s="309"/>
      <c r="F66" s="309"/>
      <c r="G66" s="310"/>
      <c r="H66" s="62"/>
      <c r="I66" s="1"/>
      <c r="J66" s="46"/>
      <c r="K66" s="46"/>
      <c r="L66" s="1"/>
      <c r="M66" s="62"/>
      <c r="N66" s="63"/>
      <c r="O66" s="62"/>
      <c r="P66" s="63"/>
      <c r="Q66" s="62"/>
      <c r="R66" s="63"/>
      <c r="S66" s="62"/>
      <c r="T66" s="63"/>
      <c r="U66" s="62"/>
      <c r="V66" s="37"/>
      <c r="W66" s="47">
        <f t="shared" si="1"/>
        <v>0</v>
      </c>
      <c r="X66" s="47"/>
      <c r="Y66" s="4"/>
      <c r="Z66" s="91"/>
      <c r="AA66" s="92"/>
      <c r="AB66" s="330"/>
      <c r="AC66" s="330"/>
      <c r="AD66" s="127"/>
      <c r="AE66" s="127"/>
      <c r="AF66" s="127"/>
      <c r="AG66" s="148"/>
      <c r="AH66" s="149"/>
      <c r="AI66" s="1"/>
    </row>
    <row r="67" spans="1:35" ht="13.9" customHeight="1" x14ac:dyDescent="0.2">
      <c r="A67" s="1"/>
      <c r="B67" s="53">
        <v>31</v>
      </c>
      <c r="C67" s="308"/>
      <c r="D67" s="309"/>
      <c r="E67" s="309"/>
      <c r="F67" s="309"/>
      <c r="G67" s="310"/>
      <c r="H67" s="62"/>
      <c r="I67" s="1"/>
      <c r="J67" s="46"/>
      <c r="K67" s="46"/>
      <c r="L67" s="1"/>
      <c r="M67" s="62"/>
      <c r="N67" s="63"/>
      <c r="O67" s="62"/>
      <c r="P67" s="63"/>
      <c r="Q67" s="62"/>
      <c r="R67" s="63"/>
      <c r="S67" s="62"/>
      <c r="T67" s="63"/>
      <c r="U67" s="62"/>
      <c r="V67" s="37"/>
      <c r="W67" s="47">
        <f t="shared" si="1"/>
        <v>0</v>
      </c>
      <c r="X67" s="47"/>
      <c r="Y67" s="4"/>
      <c r="Z67" s="235" t="s">
        <v>109</v>
      </c>
      <c r="AA67" s="230"/>
      <c r="AB67" s="230"/>
      <c r="AC67" s="230"/>
      <c r="AD67" s="230"/>
      <c r="AE67" s="230"/>
      <c r="AF67" s="230"/>
      <c r="AG67" s="230"/>
      <c r="AH67" s="236"/>
      <c r="AI67" s="1"/>
    </row>
    <row r="68" spans="1:35" ht="13.9" customHeight="1" x14ac:dyDescent="0.2">
      <c r="A68" s="1"/>
      <c r="B68" s="53">
        <v>32</v>
      </c>
      <c r="C68" s="308"/>
      <c r="D68" s="309"/>
      <c r="E68" s="309"/>
      <c r="F68" s="309"/>
      <c r="G68" s="310"/>
      <c r="H68" s="62"/>
      <c r="I68" s="1"/>
      <c r="J68" s="46"/>
      <c r="K68" s="46"/>
      <c r="L68" s="1"/>
      <c r="M68" s="62"/>
      <c r="N68" s="63"/>
      <c r="O68" s="62"/>
      <c r="P68" s="63"/>
      <c r="Q68" s="62"/>
      <c r="R68" s="63"/>
      <c r="S68" s="62"/>
      <c r="T68" s="63"/>
      <c r="U68" s="62"/>
      <c r="V68" s="37"/>
      <c r="W68" s="47">
        <f t="shared" si="1"/>
        <v>0</v>
      </c>
      <c r="X68" s="47"/>
      <c r="Y68" s="4"/>
      <c r="Z68" s="235"/>
      <c r="AA68" s="230"/>
      <c r="AB68" s="230"/>
      <c r="AC68" s="230"/>
      <c r="AD68" s="230"/>
      <c r="AE68" s="230"/>
      <c r="AF68" s="230"/>
      <c r="AG68" s="230"/>
      <c r="AH68" s="236"/>
      <c r="AI68" s="1"/>
    </row>
    <row r="69" spans="1:35" ht="13.9" customHeight="1" x14ac:dyDescent="0.2">
      <c r="A69" s="1"/>
      <c r="B69" s="53">
        <v>33</v>
      </c>
      <c r="C69" s="308"/>
      <c r="D69" s="309"/>
      <c r="E69" s="309"/>
      <c r="F69" s="309"/>
      <c r="G69" s="310"/>
      <c r="H69" s="62"/>
      <c r="I69" s="1"/>
      <c r="J69" s="46"/>
      <c r="K69" s="46"/>
      <c r="L69" s="1"/>
      <c r="M69" s="62"/>
      <c r="N69" s="63"/>
      <c r="O69" s="62"/>
      <c r="P69" s="63"/>
      <c r="Q69" s="62"/>
      <c r="R69" s="63"/>
      <c r="S69" s="62"/>
      <c r="T69" s="63"/>
      <c r="U69" s="62"/>
      <c r="V69" s="37"/>
      <c r="W69" s="47">
        <f t="shared" si="1"/>
        <v>0</v>
      </c>
      <c r="X69" s="47"/>
      <c r="Y69" s="4"/>
      <c r="Z69" s="235"/>
      <c r="AA69" s="230"/>
      <c r="AB69" s="230"/>
      <c r="AC69" s="230"/>
      <c r="AD69" s="230"/>
      <c r="AE69" s="230"/>
      <c r="AF69" s="230"/>
      <c r="AG69" s="230"/>
      <c r="AH69" s="236"/>
      <c r="AI69" s="1"/>
    </row>
    <row r="70" spans="1:35" ht="13.9" customHeight="1" x14ac:dyDescent="0.2">
      <c r="A70" s="1"/>
      <c r="B70" s="53">
        <v>34</v>
      </c>
      <c r="C70" s="308"/>
      <c r="D70" s="309"/>
      <c r="E70" s="309"/>
      <c r="F70" s="309"/>
      <c r="G70" s="310"/>
      <c r="H70" s="62"/>
      <c r="I70" s="1"/>
      <c r="J70" s="46"/>
      <c r="K70" s="46"/>
      <c r="L70" s="1"/>
      <c r="M70" s="62"/>
      <c r="N70" s="63"/>
      <c r="O70" s="62"/>
      <c r="P70" s="63"/>
      <c r="Q70" s="62"/>
      <c r="R70" s="63"/>
      <c r="S70" s="62"/>
      <c r="T70" s="63"/>
      <c r="U70" s="62"/>
      <c r="V70" s="37"/>
      <c r="W70" s="47">
        <f t="shared" si="1"/>
        <v>0</v>
      </c>
      <c r="X70" s="47"/>
      <c r="Y70" s="4"/>
      <c r="Z70" s="235"/>
      <c r="AA70" s="230"/>
      <c r="AB70" s="230"/>
      <c r="AC70" s="230"/>
      <c r="AD70" s="230"/>
      <c r="AE70" s="230"/>
      <c r="AF70" s="230"/>
      <c r="AG70" s="230"/>
      <c r="AH70" s="236"/>
      <c r="AI70" s="1"/>
    </row>
    <row r="71" spans="1:35" ht="13.9" customHeight="1" x14ac:dyDescent="0.2">
      <c r="A71" s="1"/>
      <c r="B71" s="53">
        <v>35</v>
      </c>
      <c r="C71" s="308"/>
      <c r="D71" s="309"/>
      <c r="E71" s="309"/>
      <c r="F71" s="309"/>
      <c r="G71" s="310"/>
      <c r="H71" s="62"/>
      <c r="I71" s="1"/>
      <c r="J71" s="46"/>
      <c r="K71" s="46"/>
      <c r="L71" s="1"/>
      <c r="M71" s="62"/>
      <c r="N71" s="63"/>
      <c r="O71" s="62"/>
      <c r="P71" s="63"/>
      <c r="Q71" s="62"/>
      <c r="R71" s="63"/>
      <c r="S71" s="62"/>
      <c r="T71" s="63"/>
      <c r="U71" s="62"/>
      <c r="V71" s="37"/>
      <c r="W71" s="47">
        <f t="shared" si="1"/>
        <v>0</v>
      </c>
      <c r="X71" s="47"/>
      <c r="Y71" s="4"/>
      <c r="Z71" s="91"/>
      <c r="AA71" s="180"/>
      <c r="AB71" s="181"/>
      <c r="AC71" s="137"/>
      <c r="AD71" s="127"/>
      <c r="AE71" s="127"/>
      <c r="AF71" s="127"/>
      <c r="AG71" s="148"/>
      <c r="AH71" s="149"/>
      <c r="AI71" s="1"/>
    </row>
    <row r="72" spans="1:35" ht="13.9" customHeight="1" x14ac:dyDescent="0.2">
      <c r="A72" s="1"/>
      <c r="B72" s="53">
        <v>36</v>
      </c>
      <c r="C72" s="308"/>
      <c r="D72" s="309"/>
      <c r="E72" s="309"/>
      <c r="F72" s="309"/>
      <c r="G72" s="310"/>
      <c r="H72" s="62"/>
      <c r="I72" s="1"/>
      <c r="J72" s="46"/>
      <c r="K72" s="46"/>
      <c r="L72" s="1"/>
      <c r="M72" s="62"/>
      <c r="N72" s="63"/>
      <c r="O72" s="62"/>
      <c r="P72" s="63"/>
      <c r="Q72" s="62"/>
      <c r="R72" s="63"/>
      <c r="S72" s="62"/>
      <c r="T72" s="63"/>
      <c r="U72" s="62"/>
      <c r="V72" s="37"/>
      <c r="W72" s="47">
        <f t="shared" si="1"/>
        <v>0</v>
      </c>
      <c r="X72" s="47"/>
      <c r="Y72" s="51"/>
      <c r="Z72" s="179" t="s">
        <v>104</v>
      </c>
      <c r="AA72" s="342" t="s">
        <v>115</v>
      </c>
      <c r="AB72" s="343"/>
      <c r="AC72" s="346" t="s">
        <v>108</v>
      </c>
      <c r="AD72" s="176">
        <v>1000</v>
      </c>
      <c r="AE72" s="230" t="s">
        <v>103</v>
      </c>
      <c r="AF72" s="230"/>
      <c r="AG72" s="217">
        <v>10000</v>
      </c>
      <c r="AH72" s="218"/>
      <c r="AI72" s="1"/>
    </row>
    <row r="73" spans="1:35" ht="13.9" customHeight="1" x14ac:dyDescent="0.2">
      <c r="A73" s="1"/>
      <c r="B73" s="53">
        <v>37</v>
      </c>
      <c r="C73" s="308"/>
      <c r="D73" s="309"/>
      <c r="E73" s="309"/>
      <c r="F73" s="309"/>
      <c r="G73" s="310"/>
      <c r="H73" s="62"/>
      <c r="I73" s="1"/>
      <c r="J73" s="46"/>
      <c r="K73" s="46"/>
      <c r="L73" s="1"/>
      <c r="M73" s="62"/>
      <c r="N73" s="63"/>
      <c r="O73" s="62"/>
      <c r="P73" s="63"/>
      <c r="Q73" s="62"/>
      <c r="R73" s="63"/>
      <c r="S73" s="62"/>
      <c r="T73" s="63"/>
      <c r="U73" s="62"/>
      <c r="V73" s="37"/>
      <c r="W73" s="47">
        <f t="shared" si="1"/>
        <v>0</v>
      </c>
      <c r="X73" s="47"/>
      <c r="Y73" s="51"/>
      <c r="Z73" s="161"/>
      <c r="AA73" s="344"/>
      <c r="AB73" s="345"/>
      <c r="AC73" s="346"/>
      <c r="AD73" s="107"/>
      <c r="AE73" s="230"/>
      <c r="AF73" s="230"/>
      <c r="AG73" s="107"/>
      <c r="AH73" s="169"/>
      <c r="AI73" s="1"/>
    </row>
    <row r="74" spans="1:35" ht="13.9" customHeight="1" x14ac:dyDescent="0.2">
      <c r="A74" s="1"/>
      <c r="B74" s="53">
        <v>38</v>
      </c>
      <c r="C74" s="308"/>
      <c r="D74" s="309"/>
      <c r="E74" s="309"/>
      <c r="F74" s="309"/>
      <c r="G74" s="310"/>
      <c r="H74" s="62"/>
      <c r="I74" s="1"/>
      <c r="J74" s="46"/>
      <c r="K74" s="46"/>
      <c r="L74" s="1"/>
      <c r="M74" s="62"/>
      <c r="N74" s="63"/>
      <c r="O74" s="62"/>
      <c r="P74" s="63"/>
      <c r="Q74" s="62"/>
      <c r="R74" s="63"/>
      <c r="S74" s="62"/>
      <c r="T74" s="63"/>
      <c r="U74" s="62"/>
      <c r="V74" s="37"/>
      <c r="W74" s="47">
        <f t="shared" si="1"/>
        <v>0</v>
      </c>
      <c r="X74" s="47"/>
      <c r="Y74" s="51"/>
      <c r="Z74" s="151"/>
      <c r="AA74" s="151"/>
      <c r="AB74" s="151"/>
      <c r="AC74" s="150"/>
      <c r="AD74" s="151"/>
      <c r="AE74" s="150"/>
      <c r="AF74" s="150"/>
      <c r="AG74" s="151"/>
      <c r="AH74" s="178"/>
      <c r="AI74" s="1"/>
    </row>
    <row r="75" spans="1:35" ht="13.9" customHeight="1" x14ac:dyDescent="0.2">
      <c r="A75" s="1"/>
      <c r="B75" s="53">
        <v>39</v>
      </c>
      <c r="C75" s="308"/>
      <c r="D75" s="309"/>
      <c r="E75" s="309"/>
      <c r="F75" s="309"/>
      <c r="G75" s="310"/>
      <c r="H75" s="62"/>
      <c r="I75" s="1"/>
      <c r="J75" s="46"/>
      <c r="K75" s="46"/>
      <c r="L75" s="1"/>
      <c r="M75" s="62"/>
      <c r="N75" s="63"/>
      <c r="O75" s="62"/>
      <c r="P75" s="63"/>
      <c r="Q75" s="62"/>
      <c r="R75" s="63"/>
      <c r="S75" s="62"/>
      <c r="T75" s="63"/>
      <c r="U75" s="62"/>
      <c r="V75" s="37"/>
      <c r="W75" s="47">
        <f t="shared" si="1"/>
        <v>0</v>
      </c>
      <c r="X75" s="47"/>
      <c r="Y75" s="51"/>
      <c r="Z75" s="155" t="s">
        <v>104</v>
      </c>
      <c r="AA75" s="347"/>
      <c r="AB75" s="348"/>
      <c r="AC75" s="230" t="s">
        <v>108</v>
      </c>
      <c r="AD75" s="176"/>
      <c r="AE75" s="230" t="s">
        <v>103</v>
      </c>
      <c r="AF75" s="230"/>
      <c r="AG75" s="228"/>
      <c r="AH75" s="229"/>
      <c r="AI75" s="1"/>
    </row>
    <row r="76" spans="1:35" ht="13.9" customHeight="1" x14ac:dyDescent="0.2">
      <c r="A76" s="1"/>
      <c r="B76" s="53">
        <v>40</v>
      </c>
      <c r="C76" s="308"/>
      <c r="D76" s="309"/>
      <c r="E76" s="309"/>
      <c r="F76" s="309"/>
      <c r="G76" s="310"/>
      <c r="H76" s="62"/>
      <c r="I76" s="1"/>
      <c r="J76" s="46"/>
      <c r="K76" s="46"/>
      <c r="L76" s="1"/>
      <c r="M76" s="62"/>
      <c r="N76" s="63"/>
      <c r="O76" s="62"/>
      <c r="P76" s="63"/>
      <c r="Q76" s="62"/>
      <c r="R76" s="63"/>
      <c r="S76" s="62"/>
      <c r="T76" s="63"/>
      <c r="U76" s="62"/>
      <c r="V76" s="37"/>
      <c r="W76" s="47">
        <f t="shared" si="1"/>
        <v>0</v>
      </c>
      <c r="X76" s="47"/>
      <c r="Y76" s="51"/>
      <c r="Z76" s="150"/>
      <c r="AA76" s="150"/>
      <c r="AB76" s="150"/>
      <c r="AC76" s="230"/>
      <c r="AD76" s="150"/>
      <c r="AE76" s="230"/>
      <c r="AF76" s="230"/>
      <c r="AG76" s="150"/>
      <c r="AH76" s="177"/>
      <c r="AI76" s="1"/>
    </row>
    <row r="77" spans="1:35" ht="25.5" x14ac:dyDescent="0.2">
      <c r="A77" s="1"/>
      <c r="B77" s="4"/>
      <c r="C77" s="299" t="s">
        <v>44</v>
      </c>
      <c r="D77" s="300"/>
      <c r="E77" s="300"/>
      <c r="F77" s="300"/>
      <c r="G77" s="300"/>
      <c r="H77" s="61">
        <f>SUM(H37:H76)</f>
        <v>162591</v>
      </c>
      <c r="I77" s="1"/>
      <c r="J77" s="301"/>
      <c r="K77" s="301"/>
      <c r="L77" s="1"/>
      <c r="M77" s="61">
        <f>SUM(M37:M76)</f>
        <v>47167</v>
      </c>
      <c r="N77" s="64"/>
      <c r="O77" s="61">
        <f>SUM(O37:O76)</f>
        <v>62100</v>
      </c>
      <c r="P77" s="64"/>
      <c r="Q77" s="61">
        <f>SUM(Q37:Q76)</f>
        <v>532</v>
      </c>
      <c r="R77" s="64"/>
      <c r="S77" s="61">
        <f>SUM(S37:S76)</f>
        <v>16250</v>
      </c>
      <c r="T77" s="64"/>
      <c r="U77" s="61">
        <f>SUM(U37:U76)</f>
        <v>36542</v>
      </c>
      <c r="V77" s="37"/>
      <c r="W77" s="50">
        <f>SUM(M77+O77+Q77+S77+U77)</f>
        <v>162591</v>
      </c>
      <c r="X77" s="50"/>
      <c r="Y77" s="51"/>
      <c r="Z77" s="156" t="s">
        <v>104</v>
      </c>
      <c r="AA77" s="347"/>
      <c r="AB77" s="348"/>
      <c r="AC77" s="230" t="s">
        <v>108</v>
      </c>
      <c r="AD77" s="176"/>
      <c r="AE77" s="230" t="s">
        <v>103</v>
      </c>
      <c r="AF77" s="230"/>
      <c r="AG77" s="228"/>
      <c r="AH77" s="229"/>
      <c r="AI77" s="1"/>
    </row>
    <row r="78" spans="1:35" ht="12.4" customHeight="1" x14ac:dyDescent="0.2">
      <c r="A78" s="1"/>
      <c r="B78" s="1"/>
      <c r="C78" s="1"/>
      <c r="D78" s="1"/>
      <c r="E78" s="1"/>
      <c r="F78" s="1"/>
      <c r="G78" s="1"/>
      <c r="H78" s="37"/>
      <c r="I78" s="1"/>
      <c r="J78" s="1"/>
      <c r="K78" s="1"/>
      <c r="L78" s="1"/>
      <c r="M78" s="37"/>
      <c r="N78" s="37"/>
      <c r="O78" s="37"/>
      <c r="P78" s="37"/>
      <c r="Q78" s="37"/>
      <c r="R78" s="37"/>
      <c r="S78" s="37"/>
      <c r="T78" s="37"/>
      <c r="U78" s="37"/>
      <c r="V78" s="37"/>
      <c r="W78" s="50"/>
      <c r="X78" s="50"/>
      <c r="Y78" s="51"/>
      <c r="Z78" s="107"/>
      <c r="AA78" s="107"/>
      <c r="AB78" s="107"/>
      <c r="AC78" s="230"/>
      <c r="AD78" s="107"/>
      <c r="AE78" s="230"/>
      <c r="AF78" s="230"/>
      <c r="AG78" s="107"/>
      <c r="AH78" s="153"/>
      <c r="AI78" s="1"/>
    </row>
    <row r="79" spans="1:35" ht="15" x14ac:dyDescent="0.25">
      <c r="A79" s="1"/>
      <c r="B79" s="1"/>
      <c r="C79" s="296"/>
      <c r="D79" s="297"/>
      <c r="E79" s="297"/>
      <c r="F79" s="297"/>
      <c r="G79" s="297"/>
      <c r="H79" s="60"/>
      <c r="I79" s="59"/>
      <c r="J79" s="298"/>
      <c r="K79" s="298"/>
      <c r="L79" s="59"/>
      <c r="M79" s="60"/>
      <c r="N79" s="59"/>
      <c r="O79" s="60"/>
      <c r="P79" s="59"/>
      <c r="Q79" s="60"/>
      <c r="R79" s="59"/>
      <c r="S79" s="60"/>
      <c r="T79" s="59"/>
      <c r="U79" s="60"/>
      <c r="V79" s="48"/>
      <c r="W79" s="50">
        <f>SUM(M79+O79+Q79+S79+U79)</f>
        <v>0</v>
      </c>
      <c r="X79" s="50"/>
      <c r="Y79" s="4"/>
      <c r="Z79" s="145"/>
      <c r="AA79" s="146"/>
      <c r="AB79" s="146"/>
      <c r="AC79" s="146"/>
      <c r="AD79" s="146"/>
      <c r="AE79" s="146"/>
      <c r="AF79" s="146"/>
      <c r="AG79" s="146"/>
      <c r="AH79" s="147"/>
      <c r="AI79" s="1"/>
    </row>
    <row r="80" spans="1:35" ht="12.4" customHeight="1" x14ac:dyDescent="0.2">
      <c r="A80" s="1"/>
      <c r="B80" s="1"/>
      <c r="C80" s="1"/>
      <c r="D80" s="1"/>
      <c r="E80" s="1"/>
      <c r="F80" s="1"/>
      <c r="G80" s="1"/>
      <c r="H80" s="1"/>
      <c r="I80" s="1"/>
      <c r="J80" s="1"/>
      <c r="K80" s="1"/>
      <c r="L80" s="1"/>
      <c r="M80" s="1"/>
      <c r="N80" s="1"/>
      <c r="O80" s="1"/>
      <c r="P80" s="1"/>
      <c r="Q80" s="1"/>
      <c r="R80" s="1"/>
      <c r="S80" s="1"/>
      <c r="T80" s="1"/>
      <c r="U80" s="1"/>
      <c r="V80" s="1"/>
      <c r="W80" s="1"/>
      <c r="X80" s="1"/>
      <c r="Y80" s="4"/>
      <c r="Z80" s="219" t="s">
        <v>57</v>
      </c>
      <c r="AA80" s="220"/>
      <c r="AB80" s="220"/>
      <c r="AC80" s="220"/>
      <c r="AD80" s="220"/>
      <c r="AE80" s="220"/>
      <c r="AF80" s="220"/>
      <c r="AG80" s="220"/>
      <c r="AH80" s="221"/>
      <c r="AI80" s="1"/>
    </row>
    <row r="81" spans="1:35" ht="12.4" customHeight="1" x14ac:dyDescent="0.2">
      <c r="A81" s="1"/>
      <c r="B81" s="1"/>
      <c r="C81" s="1"/>
      <c r="D81" s="1"/>
      <c r="E81" s="1"/>
      <c r="F81" s="1"/>
      <c r="G81" s="1"/>
      <c r="H81" s="1"/>
      <c r="I81" s="1"/>
      <c r="J81" s="1"/>
      <c r="K81" s="1"/>
      <c r="L81" s="1"/>
      <c r="M81" s="1"/>
      <c r="N81" s="1"/>
      <c r="O81" s="1"/>
      <c r="P81" s="1"/>
      <c r="Q81" s="1"/>
      <c r="R81" s="1"/>
      <c r="S81" s="1"/>
      <c r="T81" s="1"/>
      <c r="U81" s="1"/>
      <c r="V81" s="1"/>
      <c r="W81" s="1"/>
      <c r="X81" s="1"/>
      <c r="Y81" s="51"/>
      <c r="Z81" s="222"/>
      <c r="AA81" s="222"/>
      <c r="AB81" s="222"/>
      <c r="AC81" s="222"/>
      <c r="AD81" s="222"/>
      <c r="AE81" s="222"/>
      <c r="AF81" s="222"/>
      <c r="AG81" s="222"/>
      <c r="AH81" s="223"/>
      <c r="AI81" s="1"/>
    </row>
    <row r="82" spans="1:35" ht="12.4" customHeight="1" x14ac:dyDescent="0.2">
      <c r="A82" s="1"/>
      <c r="B82" s="1"/>
      <c r="C82" s="1"/>
      <c r="D82" s="1"/>
      <c r="E82" s="1"/>
      <c r="F82" s="1"/>
      <c r="G82" s="1"/>
      <c r="H82" s="1"/>
      <c r="I82" s="1"/>
      <c r="J82" s="1"/>
      <c r="K82" s="1"/>
      <c r="L82" s="1"/>
      <c r="M82" s="1"/>
      <c r="N82" s="1"/>
      <c r="O82" s="1"/>
      <c r="P82" s="1"/>
      <c r="Q82" s="1"/>
      <c r="R82" s="1"/>
      <c r="S82" s="1"/>
      <c r="T82" s="1"/>
      <c r="U82" s="1"/>
      <c r="V82" s="1"/>
      <c r="W82" s="1"/>
      <c r="X82" s="1"/>
      <c r="Y82" s="51"/>
      <c r="Z82" s="224"/>
      <c r="AA82" s="224"/>
      <c r="AB82" s="224"/>
      <c r="AC82" s="224"/>
      <c r="AD82" s="224"/>
      <c r="AE82" s="224"/>
      <c r="AF82" s="224"/>
      <c r="AG82" s="224"/>
      <c r="AH82" s="225"/>
      <c r="AI82" s="1"/>
    </row>
    <row r="83" spans="1:35" ht="12.4" customHeight="1" x14ac:dyDescent="0.2">
      <c r="A83" s="1"/>
      <c r="B83" s="1"/>
      <c r="C83" s="1"/>
      <c r="D83" s="1"/>
      <c r="E83" s="1"/>
      <c r="F83" s="1"/>
      <c r="G83" s="1"/>
      <c r="H83" s="1"/>
      <c r="I83" s="1"/>
      <c r="J83" s="1"/>
      <c r="K83" s="1"/>
      <c r="L83" s="1"/>
      <c r="M83" s="1"/>
      <c r="N83" s="1"/>
      <c r="O83" s="1"/>
      <c r="P83" s="1"/>
      <c r="Q83" s="1"/>
      <c r="R83" s="1"/>
      <c r="S83" s="1"/>
      <c r="T83" s="1"/>
      <c r="U83" s="1"/>
      <c r="V83" s="1"/>
      <c r="W83" s="1"/>
      <c r="X83" s="1"/>
      <c r="Y83" s="51"/>
      <c r="Z83" s="224"/>
      <c r="AA83" s="224"/>
      <c r="AB83" s="224"/>
      <c r="AC83" s="224"/>
      <c r="AD83" s="224"/>
      <c r="AE83" s="224"/>
      <c r="AF83" s="224"/>
      <c r="AG83" s="224"/>
      <c r="AH83" s="225"/>
      <c r="AI83" s="1"/>
    </row>
    <row r="84" spans="1:35" x14ac:dyDescent="0.2">
      <c r="A84" s="1"/>
      <c r="B84" s="1"/>
      <c r="C84" s="1"/>
      <c r="D84" s="1"/>
      <c r="E84" s="1"/>
      <c r="F84" s="1"/>
      <c r="G84" s="1"/>
      <c r="H84" s="1"/>
      <c r="I84" s="1"/>
      <c r="J84" s="1"/>
      <c r="K84" s="1"/>
      <c r="L84" s="1"/>
      <c r="M84" s="1"/>
      <c r="N84" s="1"/>
      <c r="O84" s="1"/>
      <c r="P84" s="1"/>
      <c r="Q84" s="1"/>
      <c r="R84" s="1"/>
      <c r="S84" s="1"/>
      <c r="T84" s="1"/>
      <c r="U84" s="1"/>
      <c r="V84" s="1"/>
      <c r="W84" s="1"/>
      <c r="X84" s="1"/>
      <c r="Y84" s="51"/>
      <c r="Z84" s="226"/>
      <c r="AA84" s="226"/>
      <c r="AB84" s="226"/>
      <c r="AC84" s="226"/>
      <c r="AD84" s="226"/>
      <c r="AE84" s="226"/>
      <c r="AF84" s="226"/>
      <c r="AG84" s="226"/>
      <c r="AH84" s="227"/>
      <c r="AI84" s="1"/>
    </row>
    <row r="85" spans="1:35" x14ac:dyDescent="0.2">
      <c r="A85" s="1"/>
      <c r="B85" s="1"/>
      <c r="C85" s="1"/>
      <c r="D85" s="1"/>
      <c r="E85" s="1"/>
      <c r="F85" s="1"/>
      <c r="G85" s="1"/>
      <c r="H85" s="1"/>
      <c r="I85" s="1"/>
      <c r="J85" s="1"/>
      <c r="K85" s="1"/>
      <c r="L85" s="1"/>
      <c r="M85" s="1"/>
      <c r="N85" s="1"/>
      <c r="O85" s="1"/>
      <c r="P85" s="1"/>
      <c r="Q85" s="1"/>
      <c r="R85" s="1"/>
      <c r="S85" s="1"/>
      <c r="T85" s="1"/>
      <c r="U85" s="1"/>
      <c r="V85" s="1"/>
      <c r="W85" s="1"/>
      <c r="X85" s="1"/>
      <c r="Y85" s="4"/>
      <c r="Z85" s="200"/>
      <c r="AA85" s="201"/>
      <c r="AB85" s="201"/>
      <c r="AC85" s="201"/>
      <c r="AD85" s="201"/>
      <c r="AE85" s="201"/>
      <c r="AF85" s="201"/>
      <c r="AG85" s="201"/>
      <c r="AH85" s="202"/>
      <c r="AI85" s="1"/>
    </row>
    <row r="86" spans="1:35" x14ac:dyDescent="0.2">
      <c r="A86" s="1"/>
      <c r="B86" s="1"/>
      <c r="C86" s="1"/>
      <c r="D86" s="1"/>
      <c r="E86" s="1"/>
      <c r="F86" s="1"/>
      <c r="G86" s="1"/>
      <c r="H86" s="1"/>
      <c r="I86" s="1"/>
      <c r="J86" s="1"/>
      <c r="K86" s="1"/>
      <c r="L86" s="1"/>
      <c r="M86" s="1"/>
      <c r="N86" s="1"/>
      <c r="O86" s="1"/>
      <c r="P86" s="1"/>
      <c r="Q86" s="1"/>
      <c r="R86" s="1"/>
      <c r="S86" s="1"/>
      <c r="T86" s="1"/>
      <c r="U86" s="1"/>
      <c r="V86" s="1"/>
      <c r="W86" s="1"/>
      <c r="X86" s="1"/>
      <c r="Y86" s="4"/>
      <c r="Z86" s="194" t="s">
        <v>43</v>
      </c>
      <c r="AA86" s="195"/>
      <c r="AB86" s="195"/>
      <c r="AC86" s="195"/>
      <c r="AD86" s="195"/>
      <c r="AE86" s="195"/>
      <c r="AF86" s="195"/>
      <c r="AG86" s="195"/>
      <c r="AH86" s="196"/>
      <c r="AI86" s="1"/>
    </row>
    <row r="87" spans="1:35" x14ac:dyDescent="0.2">
      <c r="A87" s="1"/>
      <c r="B87" s="1"/>
      <c r="C87" s="1"/>
      <c r="D87" s="1"/>
      <c r="E87" s="1"/>
      <c r="F87" s="1"/>
      <c r="G87" s="1"/>
      <c r="H87" s="1"/>
      <c r="I87" s="1"/>
      <c r="J87" s="1"/>
      <c r="K87" s="1"/>
      <c r="L87" s="1"/>
      <c r="M87" s="1"/>
      <c r="N87" s="1"/>
      <c r="O87" s="1"/>
      <c r="P87" s="1"/>
      <c r="Q87" s="1"/>
      <c r="R87" s="1"/>
      <c r="S87" s="1"/>
      <c r="T87" s="1"/>
      <c r="U87" s="1"/>
      <c r="V87" s="1"/>
      <c r="W87" s="1"/>
      <c r="X87" s="1"/>
      <c r="Y87" s="4"/>
      <c r="Z87" s="197"/>
      <c r="AA87" s="198"/>
      <c r="AB87" s="198"/>
      <c r="AC87" s="198"/>
      <c r="AD87" s="198"/>
      <c r="AE87" s="198"/>
      <c r="AF87" s="198"/>
      <c r="AG87" s="198"/>
      <c r="AH87" s="199"/>
      <c r="AI87" s="1"/>
    </row>
    <row r="88" spans="1:35" x14ac:dyDescent="0.2">
      <c r="A88" s="1"/>
      <c r="B88" s="1"/>
      <c r="C88" s="1"/>
      <c r="D88" s="1"/>
      <c r="E88" s="1"/>
      <c r="F88" s="1"/>
      <c r="G88" s="1"/>
      <c r="H88" s="1"/>
      <c r="I88" s="1"/>
      <c r="J88" s="1"/>
      <c r="K88" s="1"/>
      <c r="L88" s="1"/>
      <c r="M88" s="1"/>
      <c r="N88" s="1"/>
      <c r="O88" s="1"/>
      <c r="P88" s="1"/>
      <c r="Q88" s="1"/>
      <c r="R88" s="1"/>
      <c r="S88" s="1"/>
      <c r="T88" s="1"/>
      <c r="U88" s="1"/>
      <c r="V88" s="1"/>
      <c r="W88" s="1"/>
      <c r="X88" s="1"/>
      <c r="Y88" s="4"/>
      <c r="Z88" s="185" t="s">
        <v>113</v>
      </c>
      <c r="AA88" s="186"/>
      <c r="AB88" s="186"/>
      <c r="AC88" s="186"/>
      <c r="AD88" s="186"/>
      <c r="AE88" s="186"/>
      <c r="AF88" s="186"/>
      <c r="AG88" s="186"/>
      <c r="AH88" s="187"/>
      <c r="AI88" s="1"/>
    </row>
    <row r="89" spans="1:35" ht="12.4" customHeight="1" x14ac:dyDescent="0.2">
      <c r="A89" s="1"/>
      <c r="B89" s="1"/>
      <c r="C89" s="1"/>
      <c r="D89" s="1"/>
      <c r="E89" s="1"/>
      <c r="F89" s="1"/>
      <c r="G89" s="1"/>
      <c r="H89" s="1"/>
      <c r="I89" s="1"/>
      <c r="J89" s="1"/>
      <c r="K89" s="1"/>
      <c r="L89" s="1"/>
      <c r="M89" s="1"/>
      <c r="N89" s="1"/>
      <c r="O89" s="1"/>
      <c r="P89" s="1"/>
      <c r="Q89" s="1"/>
      <c r="R89" s="1"/>
      <c r="S89" s="1"/>
      <c r="T89" s="1"/>
      <c r="U89" s="1"/>
      <c r="V89" s="1"/>
      <c r="W89" s="1"/>
      <c r="X89" s="1"/>
      <c r="Y89" s="4"/>
      <c r="Z89" s="188"/>
      <c r="AA89" s="189"/>
      <c r="AB89" s="189"/>
      <c r="AC89" s="189"/>
      <c r="AD89" s="189"/>
      <c r="AE89" s="189"/>
      <c r="AF89" s="189"/>
      <c r="AG89" s="189"/>
      <c r="AH89" s="190"/>
      <c r="AI89" s="1"/>
    </row>
    <row r="90" spans="1:35" ht="12.4" customHeight="1" x14ac:dyDescent="0.2">
      <c r="A90" s="1"/>
      <c r="B90" s="1"/>
      <c r="C90" s="1"/>
      <c r="D90" s="1"/>
      <c r="E90" s="1"/>
      <c r="F90" s="1"/>
      <c r="G90" s="1"/>
      <c r="H90" s="1"/>
      <c r="I90" s="1"/>
      <c r="J90" s="1"/>
      <c r="K90" s="1"/>
      <c r="L90" s="1"/>
      <c r="M90" s="1"/>
      <c r="N90" s="1"/>
      <c r="O90" s="1"/>
      <c r="P90" s="1"/>
      <c r="Q90" s="1"/>
      <c r="R90" s="1"/>
      <c r="S90" s="1"/>
      <c r="T90" s="1"/>
      <c r="U90" s="1"/>
      <c r="V90" s="1"/>
      <c r="W90" s="1"/>
      <c r="X90" s="1"/>
      <c r="Y90" s="4"/>
      <c r="Z90" s="188"/>
      <c r="AA90" s="189"/>
      <c r="AB90" s="189"/>
      <c r="AC90" s="189"/>
      <c r="AD90" s="189"/>
      <c r="AE90" s="189"/>
      <c r="AF90" s="189"/>
      <c r="AG90" s="189"/>
      <c r="AH90" s="190"/>
      <c r="AI90" s="1"/>
    </row>
    <row r="91" spans="1:35" x14ac:dyDescent="0.2">
      <c r="A91" s="1"/>
      <c r="B91" s="1"/>
      <c r="C91" s="1"/>
      <c r="D91" s="1"/>
      <c r="E91" s="1"/>
      <c r="F91" s="1"/>
      <c r="G91" s="1"/>
      <c r="H91" s="1"/>
      <c r="I91" s="1"/>
      <c r="J91" s="1"/>
      <c r="K91" s="1"/>
      <c r="L91" s="1"/>
      <c r="M91" s="1"/>
      <c r="N91" s="1"/>
      <c r="O91" s="1"/>
      <c r="P91" s="1"/>
      <c r="Q91" s="1"/>
      <c r="R91" s="1"/>
      <c r="S91" s="1"/>
      <c r="T91" s="1"/>
      <c r="U91" s="1"/>
      <c r="V91" s="1"/>
      <c r="W91" s="1"/>
      <c r="X91" s="1"/>
      <c r="Y91" s="4"/>
      <c r="Z91" s="188"/>
      <c r="AA91" s="189"/>
      <c r="AB91" s="189"/>
      <c r="AC91" s="189"/>
      <c r="AD91" s="189"/>
      <c r="AE91" s="189"/>
      <c r="AF91" s="189"/>
      <c r="AG91" s="189"/>
      <c r="AH91" s="190"/>
      <c r="AI91" s="1"/>
    </row>
    <row r="92" spans="1:35" x14ac:dyDescent="0.2">
      <c r="A92" s="1"/>
      <c r="B92" s="1"/>
      <c r="C92" s="1"/>
      <c r="D92" s="1"/>
      <c r="E92" s="1"/>
      <c r="F92" s="1"/>
      <c r="G92" s="1"/>
      <c r="H92" s="1"/>
      <c r="I92" s="1"/>
      <c r="J92" s="1"/>
      <c r="K92" s="1"/>
      <c r="L92" s="1"/>
      <c r="M92" s="1"/>
      <c r="N92" s="1"/>
      <c r="O92" s="1"/>
      <c r="P92" s="1"/>
      <c r="Q92" s="1"/>
      <c r="R92" s="1"/>
      <c r="S92" s="1"/>
      <c r="T92" s="1"/>
      <c r="U92" s="1"/>
      <c r="V92" s="1"/>
      <c r="W92" s="1"/>
      <c r="X92" s="1"/>
      <c r="Y92" s="4"/>
      <c r="Z92" s="188"/>
      <c r="AA92" s="189"/>
      <c r="AB92" s="189"/>
      <c r="AC92" s="189"/>
      <c r="AD92" s="189"/>
      <c r="AE92" s="189"/>
      <c r="AF92" s="189"/>
      <c r="AG92" s="189"/>
      <c r="AH92" s="190"/>
      <c r="AI92" s="1"/>
    </row>
    <row r="93" spans="1:35" ht="13.9" customHeight="1" x14ac:dyDescent="0.2">
      <c r="A93" s="1"/>
      <c r="B93" s="1"/>
      <c r="C93" s="1"/>
      <c r="D93" s="1"/>
      <c r="E93" s="1"/>
      <c r="F93" s="1"/>
      <c r="G93" s="1"/>
      <c r="H93" s="1"/>
      <c r="I93" s="1"/>
      <c r="J93" s="1"/>
      <c r="K93" s="1"/>
      <c r="L93" s="1"/>
      <c r="M93" s="1"/>
      <c r="N93" s="1"/>
      <c r="O93" s="1"/>
      <c r="P93" s="1"/>
      <c r="Q93" s="1"/>
      <c r="R93" s="1"/>
      <c r="S93" s="1"/>
      <c r="T93" s="1"/>
      <c r="U93" s="1"/>
      <c r="V93" s="1"/>
      <c r="W93" s="1"/>
      <c r="X93" s="1"/>
      <c r="Y93" s="4"/>
      <c r="Z93" s="188"/>
      <c r="AA93" s="189"/>
      <c r="AB93" s="189"/>
      <c r="AC93" s="189"/>
      <c r="AD93" s="189"/>
      <c r="AE93" s="189"/>
      <c r="AF93" s="189"/>
      <c r="AG93" s="189"/>
      <c r="AH93" s="190"/>
      <c r="AI93" s="1"/>
    </row>
    <row r="94" spans="1:35" x14ac:dyDescent="0.2">
      <c r="A94" s="1"/>
      <c r="B94" s="1"/>
      <c r="C94" s="1"/>
      <c r="D94" s="1"/>
      <c r="E94" s="1"/>
      <c r="F94" s="1"/>
      <c r="G94" s="1"/>
      <c r="H94" s="1"/>
      <c r="I94" s="1"/>
      <c r="J94" s="1"/>
      <c r="K94" s="1"/>
      <c r="L94" s="1"/>
      <c r="M94" s="1"/>
      <c r="N94" s="1"/>
      <c r="O94" s="1"/>
      <c r="P94" s="1"/>
      <c r="Q94" s="1"/>
      <c r="R94" s="1"/>
      <c r="S94" s="1"/>
      <c r="T94" s="1"/>
      <c r="U94" s="1"/>
      <c r="V94" s="1"/>
      <c r="W94" s="1"/>
      <c r="X94" s="1"/>
      <c r="Y94" s="4"/>
      <c r="Z94" s="188"/>
      <c r="AA94" s="189"/>
      <c r="AB94" s="189"/>
      <c r="AC94" s="189"/>
      <c r="AD94" s="189"/>
      <c r="AE94" s="189"/>
      <c r="AF94" s="189"/>
      <c r="AG94" s="189"/>
      <c r="AH94" s="190"/>
      <c r="AI94" s="1"/>
    </row>
    <row r="95" spans="1:35" x14ac:dyDescent="0.2">
      <c r="A95" s="1"/>
      <c r="B95" s="1"/>
      <c r="C95" s="1"/>
      <c r="D95" s="1"/>
      <c r="E95" s="1"/>
      <c r="F95" s="1"/>
      <c r="G95" s="1"/>
      <c r="H95" s="1"/>
      <c r="I95" s="1"/>
      <c r="J95" s="1"/>
      <c r="K95" s="1"/>
      <c r="L95" s="1"/>
      <c r="M95" s="1"/>
      <c r="N95" s="1"/>
      <c r="O95" s="1"/>
      <c r="P95" s="1"/>
      <c r="Q95" s="1"/>
      <c r="R95" s="1"/>
      <c r="S95" s="1"/>
      <c r="T95" s="1"/>
      <c r="U95" s="1"/>
      <c r="V95" s="1"/>
      <c r="W95" s="1"/>
      <c r="X95" s="1"/>
      <c r="Y95" s="4"/>
      <c r="Z95" s="188"/>
      <c r="AA95" s="189"/>
      <c r="AB95" s="189"/>
      <c r="AC95" s="189"/>
      <c r="AD95" s="189"/>
      <c r="AE95" s="189"/>
      <c r="AF95" s="189"/>
      <c r="AG95" s="189"/>
      <c r="AH95" s="190"/>
      <c r="AI95" s="1"/>
    </row>
    <row r="96" spans="1:35" x14ac:dyDescent="0.2">
      <c r="A96" s="1"/>
      <c r="B96" s="1"/>
      <c r="C96" s="1"/>
      <c r="D96" s="1"/>
      <c r="E96" s="1"/>
      <c r="F96" s="1"/>
      <c r="G96" s="1"/>
      <c r="H96" s="1"/>
      <c r="I96" s="1"/>
      <c r="J96" s="1"/>
      <c r="K96" s="1"/>
      <c r="L96" s="1"/>
      <c r="M96" s="1"/>
      <c r="N96" s="1"/>
      <c r="O96" s="1"/>
      <c r="P96" s="1"/>
      <c r="Q96" s="1"/>
      <c r="R96" s="1"/>
      <c r="S96" s="1"/>
      <c r="T96" s="1"/>
      <c r="U96" s="1"/>
      <c r="V96" s="1"/>
      <c r="W96" s="1"/>
      <c r="X96" s="1"/>
      <c r="Y96" s="4"/>
      <c r="Z96" s="188"/>
      <c r="AA96" s="189"/>
      <c r="AB96" s="189"/>
      <c r="AC96" s="189"/>
      <c r="AD96" s="189"/>
      <c r="AE96" s="189"/>
      <c r="AF96" s="189"/>
      <c r="AG96" s="189"/>
      <c r="AH96" s="190"/>
      <c r="AI96" s="1"/>
    </row>
    <row r="97" spans="1:35" ht="12.4" customHeight="1" x14ac:dyDescent="0.2">
      <c r="A97" s="1"/>
      <c r="B97" s="1"/>
      <c r="C97" s="1"/>
      <c r="D97" s="1"/>
      <c r="E97" s="1"/>
      <c r="F97" s="1"/>
      <c r="G97" s="1"/>
      <c r="H97" s="1"/>
      <c r="I97" s="1"/>
      <c r="J97" s="1"/>
      <c r="K97" s="1"/>
      <c r="L97" s="1"/>
      <c r="M97" s="1"/>
      <c r="N97" s="1"/>
      <c r="O97" s="1"/>
      <c r="P97" s="1"/>
      <c r="Q97" s="1"/>
      <c r="R97" s="1"/>
      <c r="S97" s="1"/>
      <c r="T97" s="1"/>
      <c r="U97" s="1"/>
      <c r="V97" s="1"/>
      <c r="W97" s="1"/>
      <c r="X97" s="1"/>
      <c r="Y97" s="4"/>
      <c r="Z97" s="188"/>
      <c r="AA97" s="189"/>
      <c r="AB97" s="189"/>
      <c r="AC97" s="189"/>
      <c r="AD97" s="189"/>
      <c r="AE97" s="189"/>
      <c r="AF97" s="189"/>
      <c r="AG97" s="189"/>
      <c r="AH97" s="190"/>
      <c r="AI97" s="1"/>
    </row>
    <row r="98" spans="1:35" ht="12.4" customHeight="1" x14ac:dyDescent="0.2">
      <c r="A98" s="1"/>
      <c r="B98" s="1"/>
      <c r="C98" s="1"/>
      <c r="D98" s="1"/>
      <c r="E98" s="1"/>
      <c r="F98" s="1"/>
      <c r="G98" s="1"/>
      <c r="H98" s="1"/>
      <c r="I98" s="1"/>
      <c r="J98" s="1"/>
      <c r="K98" s="1"/>
      <c r="L98" s="1"/>
      <c r="M98" s="1"/>
      <c r="N98" s="1"/>
      <c r="O98" s="1"/>
      <c r="P98" s="1"/>
      <c r="Q98" s="1"/>
      <c r="R98" s="1"/>
      <c r="S98" s="1"/>
      <c r="T98" s="1"/>
      <c r="U98" s="1"/>
      <c r="V98" s="1"/>
      <c r="W98" s="1"/>
      <c r="X98" s="1"/>
      <c r="Y98" s="4"/>
      <c r="Z98" s="188"/>
      <c r="AA98" s="189"/>
      <c r="AB98" s="189"/>
      <c r="AC98" s="189"/>
      <c r="AD98" s="189"/>
      <c r="AE98" s="189"/>
      <c r="AF98" s="189"/>
      <c r="AG98" s="189"/>
      <c r="AH98" s="190"/>
      <c r="AI98" s="1"/>
    </row>
    <row r="99" spans="1:35" x14ac:dyDescent="0.2">
      <c r="A99" s="1"/>
      <c r="B99" s="1"/>
      <c r="C99" s="1"/>
      <c r="D99" s="1"/>
      <c r="E99" s="1"/>
      <c r="F99" s="1"/>
      <c r="G99" s="1"/>
      <c r="H99" s="1"/>
      <c r="I99" s="1"/>
      <c r="J99" s="1"/>
      <c r="K99" s="1"/>
      <c r="L99" s="1"/>
      <c r="M99" s="1"/>
      <c r="N99" s="1"/>
      <c r="O99" s="1"/>
      <c r="P99" s="1"/>
      <c r="Q99" s="1"/>
      <c r="R99" s="1"/>
      <c r="S99" s="1"/>
      <c r="T99" s="1"/>
      <c r="U99" s="1"/>
      <c r="V99" s="1"/>
      <c r="W99" s="1"/>
      <c r="X99" s="1"/>
      <c r="Y99" s="4"/>
      <c r="Z99" s="188"/>
      <c r="AA99" s="189"/>
      <c r="AB99" s="189"/>
      <c r="AC99" s="189"/>
      <c r="AD99" s="189"/>
      <c r="AE99" s="189"/>
      <c r="AF99" s="189"/>
      <c r="AG99" s="189"/>
      <c r="AH99" s="190"/>
      <c r="AI99" s="1"/>
    </row>
    <row r="100" spans="1:35" x14ac:dyDescent="0.2">
      <c r="A100" s="1"/>
      <c r="B100" s="1"/>
      <c r="C100" s="1"/>
      <c r="D100" s="1"/>
      <c r="E100" s="1"/>
      <c r="F100" s="1"/>
      <c r="G100" s="1"/>
      <c r="H100" s="1"/>
      <c r="I100" s="1"/>
      <c r="J100" s="1"/>
      <c r="K100" s="1"/>
      <c r="L100" s="1"/>
      <c r="M100" s="1"/>
      <c r="N100" s="1"/>
      <c r="O100" s="1"/>
      <c r="P100" s="1"/>
      <c r="Q100" s="1"/>
      <c r="R100" s="1"/>
      <c r="S100" s="1"/>
      <c r="T100" s="1"/>
      <c r="U100" s="1"/>
      <c r="V100" s="1"/>
      <c r="W100" s="1"/>
      <c r="X100" s="1"/>
      <c r="Y100" s="4"/>
      <c r="Z100" s="188"/>
      <c r="AA100" s="189"/>
      <c r="AB100" s="189"/>
      <c r="AC100" s="189"/>
      <c r="AD100" s="189"/>
      <c r="AE100" s="189"/>
      <c r="AF100" s="189"/>
      <c r="AG100" s="189"/>
      <c r="AH100" s="190"/>
      <c r="AI100" s="1"/>
    </row>
    <row r="101" spans="1:35" x14ac:dyDescent="0.2">
      <c r="A101" s="1"/>
      <c r="B101" s="1"/>
      <c r="C101" s="1"/>
      <c r="D101" s="1"/>
      <c r="E101" s="1"/>
      <c r="F101" s="1"/>
      <c r="G101" s="1"/>
      <c r="H101" s="1"/>
      <c r="I101" s="1"/>
      <c r="J101" s="1"/>
      <c r="K101" s="1"/>
      <c r="L101" s="1"/>
      <c r="M101" s="1"/>
      <c r="N101" s="1"/>
      <c r="O101" s="1"/>
      <c r="P101" s="1"/>
      <c r="Q101" s="1"/>
      <c r="R101" s="1"/>
      <c r="S101" s="1"/>
      <c r="T101" s="1"/>
      <c r="U101" s="1"/>
      <c r="V101" s="1"/>
      <c r="W101" s="1"/>
      <c r="X101" s="1"/>
      <c r="Y101" s="4"/>
      <c r="Z101" s="188"/>
      <c r="AA101" s="189"/>
      <c r="AB101" s="189"/>
      <c r="AC101" s="189"/>
      <c r="AD101" s="189"/>
      <c r="AE101" s="189"/>
      <c r="AF101" s="189"/>
      <c r="AG101" s="189"/>
      <c r="AH101" s="190"/>
      <c r="AI101" s="1"/>
    </row>
    <row r="102" spans="1:35" x14ac:dyDescent="0.2">
      <c r="A102" s="1"/>
      <c r="B102" s="1"/>
      <c r="C102" s="1"/>
      <c r="D102" s="1"/>
      <c r="E102" s="1"/>
      <c r="F102" s="1"/>
      <c r="G102" s="1"/>
      <c r="H102" s="1"/>
      <c r="I102" s="1"/>
      <c r="J102" s="1"/>
      <c r="K102" s="1"/>
      <c r="L102" s="1"/>
      <c r="M102" s="1"/>
      <c r="N102" s="1"/>
      <c r="O102" s="1"/>
      <c r="P102" s="1"/>
      <c r="Q102" s="1"/>
      <c r="R102" s="1"/>
      <c r="S102" s="1"/>
      <c r="T102" s="1"/>
      <c r="U102" s="1"/>
      <c r="V102" s="1"/>
      <c r="W102" s="1"/>
      <c r="X102" s="1"/>
      <c r="Y102" s="4"/>
      <c r="Z102" s="188"/>
      <c r="AA102" s="189"/>
      <c r="AB102" s="189"/>
      <c r="AC102" s="189"/>
      <c r="AD102" s="189"/>
      <c r="AE102" s="189"/>
      <c r="AF102" s="189"/>
      <c r="AG102" s="189"/>
      <c r="AH102" s="190"/>
      <c r="AI102" s="1"/>
    </row>
    <row r="103" spans="1:35" x14ac:dyDescent="0.2">
      <c r="A103" s="1"/>
      <c r="B103" s="1"/>
      <c r="C103" s="1"/>
      <c r="D103" s="1"/>
      <c r="E103" s="1"/>
      <c r="F103" s="1"/>
      <c r="G103" s="1"/>
      <c r="H103" s="1"/>
      <c r="I103" s="1"/>
      <c r="J103" s="1"/>
      <c r="K103" s="1"/>
      <c r="L103" s="1"/>
      <c r="M103" s="1"/>
      <c r="N103" s="1"/>
      <c r="O103" s="1"/>
      <c r="P103" s="1"/>
      <c r="Q103" s="1"/>
      <c r="R103" s="1"/>
      <c r="S103" s="1"/>
      <c r="T103" s="1"/>
      <c r="U103" s="1"/>
      <c r="V103" s="1"/>
      <c r="W103" s="1"/>
      <c r="X103" s="1"/>
      <c r="Y103" s="4"/>
      <c r="Z103" s="188"/>
      <c r="AA103" s="189"/>
      <c r="AB103" s="189"/>
      <c r="AC103" s="189"/>
      <c r="AD103" s="189"/>
      <c r="AE103" s="189"/>
      <c r="AF103" s="189"/>
      <c r="AG103" s="189"/>
      <c r="AH103" s="190"/>
      <c r="AI103" s="1"/>
    </row>
    <row r="104" spans="1:35" x14ac:dyDescent="0.2">
      <c r="A104" s="1"/>
      <c r="B104" s="1"/>
      <c r="C104" s="1"/>
      <c r="D104" s="1"/>
      <c r="E104" s="1"/>
      <c r="F104" s="1"/>
      <c r="G104" s="1"/>
      <c r="H104" s="1"/>
      <c r="I104" s="1"/>
      <c r="J104" s="1"/>
      <c r="K104" s="1"/>
      <c r="L104" s="1"/>
      <c r="M104" s="1"/>
      <c r="N104" s="1"/>
      <c r="O104" s="1"/>
      <c r="P104" s="1"/>
      <c r="Q104" s="1"/>
      <c r="R104" s="1"/>
      <c r="S104" s="1"/>
      <c r="T104" s="1"/>
      <c r="U104" s="1"/>
      <c r="V104" s="1"/>
      <c r="W104" s="1"/>
      <c r="X104" s="1"/>
      <c r="Y104" s="4"/>
      <c r="Z104" s="191"/>
      <c r="AA104" s="192"/>
      <c r="AB104" s="192"/>
      <c r="AC104" s="192"/>
      <c r="AD104" s="192"/>
      <c r="AE104" s="192"/>
      <c r="AF104" s="192"/>
      <c r="AG104" s="192"/>
      <c r="AH104" s="193"/>
      <c r="AI104" s="1"/>
    </row>
    <row r="105" spans="1:35" ht="12.95" customHeight="1" x14ac:dyDescent="0.2">
      <c r="A105" s="1"/>
      <c r="B105" s="1"/>
      <c r="C105" s="1"/>
      <c r="D105" s="1"/>
      <c r="E105" s="1"/>
      <c r="F105" s="1"/>
      <c r="G105" s="1"/>
      <c r="H105" s="1"/>
      <c r="I105" s="1"/>
      <c r="J105" s="1"/>
      <c r="K105" s="1"/>
      <c r="L105" s="1"/>
      <c r="M105" s="1"/>
      <c r="N105" s="1"/>
      <c r="O105" s="1"/>
      <c r="P105" s="1"/>
      <c r="Q105" s="1"/>
      <c r="R105" s="1"/>
      <c r="S105" s="1"/>
      <c r="T105" s="1"/>
      <c r="U105" s="1"/>
      <c r="V105" s="1"/>
      <c r="W105" s="1"/>
      <c r="X105" s="1"/>
      <c r="Y105" s="4"/>
      <c r="Z105" s="182"/>
      <c r="AA105" s="183"/>
      <c r="AB105" s="183"/>
      <c r="AC105" s="183"/>
      <c r="AD105" s="183"/>
      <c r="AE105" s="183"/>
      <c r="AF105" s="183"/>
      <c r="AG105" s="183"/>
      <c r="AH105" s="184"/>
      <c r="AI105" s="1"/>
    </row>
    <row r="106" spans="1:35" ht="12.4" customHeight="1" x14ac:dyDescent="0.2">
      <c r="A106" s="1"/>
      <c r="B106" s="1"/>
      <c r="C106" s="1"/>
      <c r="D106" s="1"/>
      <c r="E106" s="1"/>
      <c r="F106" s="1"/>
      <c r="G106" s="1"/>
      <c r="H106" s="1"/>
      <c r="I106" s="1"/>
      <c r="J106" s="1"/>
      <c r="K106" s="1"/>
      <c r="L106" s="1"/>
      <c r="M106" s="1"/>
      <c r="N106" s="1"/>
      <c r="O106" s="1"/>
      <c r="P106" s="1"/>
      <c r="Q106" s="1"/>
      <c r="R106" s="1"/>
      <c r="S106" s="1"/>
      <c r="T106" s="1"/>
      <c r="U106" s="1"/>
      <c r="V106" s="1"/>
      <c r="W106" s="1"/>
      <c r="X106" s="1"/>
      <c r="Y106" s="4"/>
      <c r="Z106" s="1"/>
      <c r="AA106" s="1"/>
      <c r="AB106" s="1"/>
      <c r="AC106" s="1"/>
      <c r="AD106" s="1"/>
      <c r="AE106" s="1"/>
      <c r="AF106" s="1"/>
      <c r="AG106" s="1"/>
      <c r="AH106" s="1"/>
      <c r="AI106" s="1"/>
    </row>
    <row r="107" spans="1:35" ht="12.4" customHeight="1" x14ac:dyDescent="0.2">
      <c r="A107" s="1"/>
      <c r="B107" s="1"/>
      <c r="C107" s="1"/>
      <c r="D107" s="1"/>
      <c r="E107" s="1"/>
      <c r="F107" s="1"/>
      <c r="G107" s="1"/>
      <c r="H107" s="1"/>
      <c r="I107" s="1"/>
      <c r="J107" s="1"/>
      <c r="K107" s="1"/>
      <c r="L107" s="1"/>
      <c r="M107" s="1"/>
      <c r="N107" s="1"/>
      <c r="O107" s="1"/>
      <c r="P107" s="1"/>
      <c r="Q107" s="1"/>
      <c r="R107" s="1"/>
      <c r="S107" s="1"/>
      <c r="T107" s="1"/>
      <c r="U107" s="1"/>
      <c r="V107" s="1"/>
      <c r="W107" s="1"/>
      <c r="X107" s="1"/>
      <c r="Y107" s="4"/>
      <c r="Z107" s="1"/>
      <c r="AA107" s="1"/>
      <c r="AB107" s="1"/>
      <c r="AC107" s="1"/>
      <c r="AD107" s="1"/>
      <c r="AE107" s="1"/>
      <c r="AF107" s="1"/>
      <c r="AG107" s="1"/>
      <c r="AH107" s="1"/>
      <c r="AI107" s="1"/>
    </row>
    <row r="108" spans="1:35" x14ac:dyDescent="0.2">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row>
    <row r="109" spans="1:35" x14ac:dyDescent="0.2">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row>
    <row r="110" spans="1:35" x14ac:dyDescent="0.2">
      <c r="Z110" s="121"/>
      <c r="AA110" s="121"/>
      <c r="AB110" s="121"/>
      <c r="AC110" s="121"/>
      <c r="AD110" s="121"/>
      <c r="AE110" s="121"/>
      <c r="AF110" s="121"/>
      <c r="AG110" s="121"/>
      <c r="AH110" s="121"/>
      <c r="AI110" s="121"/>
    </row>
    <row r="111" spans="1:35" ht="12.4" customHeight="1" x14ac:dyDescent="0.2">
      <c r="Z111" s="121"/>
      <c r="AA111" s="121"/>
      <c r="AB111" s="121"/>
      <c r="AC111" s="121"/>
      <c r="AD111" s="121"/>
      <c r="AE111" s="121"/>
      <c r="AF111" s="121"/>
      <c r="AG111" s="121"/>
      <c r="AH111" s="121"/>
      <c r="AI111" s="121"/>
    </row>
    <row r="112" spans="1:35" ht="12.4" customHeight="1" x14ac:dyDescent="0.2">
      <c r="Z112" s="121"/>
      <c r="AA112" s="121"/>
      <c r="AB112" s="121"/>
      <c r="AC112" s="121"/>
      <c r="AD112" s="121"/>
      <c r="AE112" s="121"/>
      <c r="AF112" s="121"/>
      <c r="AG112" s="121"/>
      <c r="AH112" s="121"/>
      <c r="AI112" s="121"/>
    </row>
    <row r="113" spans="2:20" ht="12.4" customHeight="1" x14ac:dyDescent="0.2"/>
    <row r="114" spans="2:20" ht="12.4" customHeight="1" x14ac:dyDescent="0.2"/>
    <row r="115" spans="2:20" ht="12.4" customHeight="1" x14ac:dyDescent="0.2"/>
    <row r="116" spans="2:20" ht="12.4" customHeight="1" x14ac:dyDescent="0.2"/>
    <row r="117" spans="2:20" ht="12.4" customHeight="1" x14ac:dyDescent="0.2">
      <c r="B117" s="75"/>
      <c r="C117" s="75"/>
      <c r="D117" s="75"/>
      <c r="E117" s="75"/>
      <c r="F117" s="75"/>
      <c r="G117" s="75"/>
      <c r="H117" s="75"/>
      <c r="I117" s="75"/>
      <c r="J117" s="75"/>
      <c r="K117" s="75"/>
      <c r="L117" s="75"/>
      <c r="M117" s="83"/>
      <c r="N117" s="83" t="s">
        <v>29</v>
      </c>
      <c r="O117" s="83"/>
    </row>
    <row r="118" spans="2:20" ht="12.4" customHeight="1" x14ac:dyDescent="0.25">
      <c r="B118" s="75"/>
      <c r="C118" s="75"/>
      <c r="D118" s="76"/>
      <c r="E118" s="77"/>
      <c r="F118" s="75"/>
      <c r="G118" s="75"/>
      <c r="H118" s="75"/>
      <c r="I118" s="75"/>
      <c r="J118" s="75"/>
      <c r="K118" s="75"/>
      <c r="L118" s="75"/>
      <c r="M118" s="83" t="s">
        <v>101</v>
      </c>
      <c r="N118" s="84">
        <f>U25</f>
        <v>330750</v>
      </c>
      <c r="O118" s="83"/>
      <c r="S118" s="124" t="s">
        <v>53</v>
      </c>
      <c r="T118" s="12">
        <f>M77</f>
        <v>47167</v>
      </c>
    </row>
    <row r="119" spans="2:20" ht="12.4" customHeight="1" x14ac:dyDescent="0.25">
      <c r="B119" s="75"/>
      <c r="C119" s="75"/>
      <c r="D119" s="78"/>
      <c r="E119" s="79"/>
      <c r="F119" s="75"/>
      <c r="G119" s="75"/>
      <c r="H119" s="75"/>
      <c r="I119" s="75"/>
      <c r="J119" s="75"/>
      <c r="K119" s="75"/>
      <c r="L119" s="75"/>
      <c r="M119" s="83" t="s">
        <v>77</v>
      </c>
      <c r="N119" s="84">
        <f>U26</f>
        <v>0</v>
      </c>
      <c r="O119" s="83"/>
      <c r="S119" s="124" t="s">
        <v>54</v>
      </c>
      <c r="T119" s="12">
        <f>O77</f>
        <v>62100</v>
      </c>
    </row>
    <row r="120" spans="2:20" ht="12.4" customHeight="1" x14ac:dyDescent="0.25">
      <c r="B120" s="75"/>
      <c r="C120" s="75"/>
      <c r="D120" s="78"/>
      <c r="E120" s="79"/>
      <c r="F120" s="75"/>
      <c r="G120" s="75"/>
      <c r="H120" s="75"/>
      <c r="I120" s="75"/>
      <c r="J120" s="75"/>
      <c r="K120" s="75"/>
      <c r="L120" s="75"/>
      <c r="M120" s="83" t="s">
        <v>102</v>
      </c>
      <c r="N120" s="84">
        <f>U27</f>
        <v>-76691</v>
      </c>
      <c r="O120" s="83"/>
      <c r="S120" s="124" t="s">
        <v>55</v>
      </c>
      <c r="T120" s="12">
        <f>Q77</f>
        <v>532</v>
      </c>
    </row>
    <row r="121" spans="2:20" ht="12.4" customHeight="1" x14ac:dyDescent="0.25">
      <c r="B121" s="75"/>
      <c r="C121" s="75"/>
      <c r="D121" s="78"/>
      <c r="E121" s="79"/>
      <c r="F121" s="75"/>
      <c r="G121" s="80"/>
      <c r="H121" s="76"/>
      <c r="I121" s="77"/>
      <c r="J121" s="75"/>
      <c r="K121" s="75"/>
      <c r="L121" s="75"/>
      <c r="M121" s="83" t="s">
        <v>94</v>
      </c>
      <c r="N121" s="84">
        <f>U28</f>
        <v>254059</v>
      </c>
      <c r="O121" s="83"/>
      <c r="S121" s="124" t="s">
        <v>52</v>
      </c>
      <c r="T121" s="12">
        <f>S77</f>
        <v>16250</v>
      </c>
    </row>
    <row r="122" spans="2:20" ht="12.4" customHeight="1" x14ac:dyDescent="0.25">
      <c r="B122" s="75"/>
      <c r="C122" s="75"/>
      <c r="D122" s="81"/>
      <c r="E122" s="81" t="s">
        <v>29</v>
      </c>
      <c r="F122" s="75"/>
      <c r="G122" s="80"/>
      <c r="H122" s="78"/>
      <c r="I122" s="79"/>
      <c r="J122" s="75"/>
      <c r="K122" s="75"/>
      <c r="L122" s="75"/>
      <c r="S122" s="125" t="s">
        <v>5</v>
      </c>
      <c r="T122" s="31">
        <f>U77</f>
        <v>36542</v>
      </c>
    </row>
    <row r="123" spans="2:20" ht="12.4" customHeight="1" x14ac:dyDescent="0.25">
      <c r="B123" s="75"/>
      <c r="C123" s="75"/>
      <c r="D123" s="81" t="s">
        <v>99</v>
      </c>
      <c r="E123" s="82">
        <f>H25</f>
        <v>85900</v>
      </c>
      <c r="F123" s="75"/>
      <c r="G123" s="80"/>
      <c r="H123" s="78"/>
      <c r="I123" s="79"/>
      <c r="J123" s="75"/>
      <c r="K123" s="75"/>
      <c r="L123" s="75"/>
    </row>
    <row r="124" spans="2:20" ht="12.4" customHeight="1" x14ac:dyDescent="0.25">
      <c r="B124" s="75"/>
      <c r="C124" s="75"/>
      <c r="D124" s="81" t="s">
        <v>100</v>
      </c>
      <c r="E124" s="82">
        <f>H26</f>
        <v>162591</v>
      </c>
      <c r="F124" s="75"/>
      <c r="G124" s="80"/>
      <c r="H124" s="78"/>
      <c r="I124" s="79"/>
      <c r="J124" s="75"/>
      <c r="K124" s="75"/>
      <c r="L124" s="75"/>
    </row>
    <row r="125" spans="2:20" ht="12.4" customHeight="1" x14ac:dyDescent="0.2">
      <c r="B125" s="75"/>
      <c r="C125" s="75"/>
      <c r="D125" s="81" t="s">
        <v>26</v>
      </c>
      <c r="E125" s="82">
        <f>H27</f>
        <v>-76691</v>
      </c>
      <c r="F125" s="75"/>
      <c r="G125" s="75"/>
      <c r="H125" s="75"/>
      <c r="I125" s="75"/>
      <c r="J125" s="75"/>
      <c r="K125" s="75"/>
      <c r="L125" s="75"/>
    </row>
    <row r="126" spans="2:20" ht="12.4" customHeight="1" x14ac:dyDescent="0.2">
      <c r="B126" s="75"/>
      <c r="C126" s="75"/>
      <c r="D126" s="75"/>
      <c r="E126" s="75"/>
      <c r="F126" s="75"/>
      <c r="G126" s="75"/>
      <c r="H126" s="75"/>
      <c r="I126" s="75"/>
      <c r="J126" s="75"/>
      <c r="K126" s="75"/>
      <c r="L126" s="75"/>
      <c r="N126" s="3" t="s">
        <v>29</v>
      </c>
    </row>
    <row r="127" spans="2:20" ht="12.4" customHeight="1" x14ac:dyDescent="0.2">
      <c r="B127" s="75"/>
      <c r="C127" s="75"/>
      <c r="D127" s="75"/>
      <c r="E127" s="75"/>
      <c r="F127" s="75"/>
      <c r="G127" s="75"/>
      <c r="H127" s="75"/>
      <c r="I127" s="75"/>
      <c r="J127" s="75"/>
      <c r="K127" s="75"/>
      <c r="L127" s="75"/>
      <c r="M127" s="3" t="s">
        <v>96</v>
      </c>
      <c r="N127" s="122">
        <f t="shared" ref="N127:N132" si="2">AF25</f>
        <v>40953.86</v>
      </c>
    </row>
    <row r="128" spans="2:20" ht="12.4" customHeight="1" x14ac:dyDescent="0.2">
      <c r="B128" s="75"/>
      <c r="C128" s="75"/>
      <c r="D128" s="75"/>
      <c r="E128" s="75"/>
      <c r="F128" s="75"/>
      <c r="G128" s="75"/>
      <c r="H128" s="75"/>
      <c r="I128" s="75"/>
      <c r="J128" s="75"/>
      <c r="K128" s="75"/>
      <c r="L128" s="75"/>
      <c r="M128" s="3" t="s">
        <v>97</v>
      </c>
      <c r="N128" s="122">
        <f>AF26</f>
        <v>77495</v>
      </c>
    </row>
    <row r="129" spans="2:14" ht="12.4" customHeight="1" x14ac:dyDescent="0.2">
      <c r="B129" s="75"/>
      <c r="C129" s="75"/>
      <c r="D129" s="75"/>
      <c r="E129" s="75"/>
      <c r="F129" s="75"/>
      <c r="G129" s="75"/>
      <c r="H129" s="75"/>
      <c r="I129" s="75"/>
      <c r="J129" s="75"/>
      <c r="K129" s="75"/>
      <c r="L129" s="75"/>
      <c r="M129" s="3" t="s">
        <v>26</v>
      </c>
      <c r="N129" s="122">
        <f>AF27</f>
        <v>36541.14</v>
      </c>
    </row>
    <row r="130" spans="2:14" ht="12.4" customHeight="1" x14ac:dyDescent="0.2">
      <c r="B130" s="75"/>
      <c r="C130" s="75"/>
      <c r="D130" s="75"/>
      <c r="E130" s="75"/>
      <c r="F130" s="75"/>
      <c r="G130" s="75"/>
      <c r="H130" s="75"/>
      <c r="I130" s="75"/>
      <c r="J130" s="75"/>
      <c r="K130" s="75"/>
      <c r="L130" s="75"/>
      <c r="M130" s="83"/>
      <c r="N130" s="122">
        <f t="shared" si="2"/>
        <v>0</v>
      </c>
    </row>
    <row r="131" spans="2:14" ht="12.4" customHeight="1" x14ac:dyDescent="0.2">
      <c r="B131" s="75"/>
      <c r="C131" s="75"/>
      <c r="D131" s="75"/>
      <c r="E131" s="75"/>
      <c r="F131" s="75"/>
      <c r="G131" s="75"/>
      <c r="H131" s="75"/>
      <c r="I131" s="75"/>
      <c r="J131" s="75"/>
      <c r="K131" s="75"/>
      <c r="L131" s="75"/>
      <c r="N131" s="122"/>
    </row>
    <row r="132" spans="2:14" ht="12.4" customHeight="1" x14ac:dyDescent="0.2">
      <c r="B132" s="75"/>
      <c r="C132" s="75"/>
      <c r="D132" s="75"/>
      <c r="E132" s="75"/>
      <c r="F132" s="75"/>
      <c r="G132" s="75"/>
      <c r="H132" s="75"/>
      <c r="I132" s="75"/>
      <c r="J132" s="75"/>
      <c r="K132" s="75"/>
      <c r="L132" s="75"/>
      <c r="N132" s="122">
        <f t="shared" si="2"/>
        <v>0</v>
      </c>
    </row>
    <row r="133" spans="2:14" x14ac:dyDescent="0.2">
      <c r="B133" s="75"/>
      <c r="C133" s="75"/>
      <c r="D133" s="75"/>
      <c r="E133" s="75"/>
      <c r="F133" s="75"/>
      <c r="G133" s="75"/>
      <c r="H133" s="75"/>
      <c r="I133" s="75"/>
      <c r="J133" s="75"/>
      <c r="K133" s="75"/>
      <c r="L133" s="75"/>
    </row>
    <row r="134" spans="2:14" x14ac:dyDescent="0.2">
      <c r="B134" s="75"/>
      <c r="C134" s="75"/>
      <c r="D134" s="75"/>
      <c r="E134" s="75"/>
      <c r="F134" s="75"/>
      <c r="G134" s="75"/>
      <c r="H134" s="75"/>
      <c r="I134" s="75"/>
      <c r="J134" s="75"/>
      <c r="K134" s="75"/>
      <c r="L134" s="75"/>
    </row>
    <row r="135" spans="2:14" x14ac:dyDescent="0.2">
      <c r="B135" s="75"/>
      <c r="C135" s="75"/>
      <c r="D135" s="75"/>
      <c r="E135" s="75"/>
      <c r="F135" s="75"/>
      <c r="G135" s="75"/>
      <c r="H135" s="75"/>
      <c r="I135" s="75"/>
      <c r="J135" s="75"/>
      <c r="K135" s="75"/>
      <c r="L135" s="75"/>
    </row>
    <row r="136" spans="2:14" x14ac:dyDescent="0.2">
      <c r="B136" s="75"/>
      <c r="C136" s="75"/>
      <c r="D136" s="75"/>
      <c r="E136" s="75"/>
      <c r="F136" s="75"/>
      <c r="G136" s="75"/>
      <c r="H136" s="75"/>
      <c r="I136" s="75"/>
      <c r="J136" s="75"/>
      <c r="K136" s="75"/>
      <c r="L136" s="75"/>
    </row>
    <row r="137" spans="2:14" x14ac:dyDescent="0.2">
      <c r="B137" s="75"/>
      <c r="C137" s="75"/>
      <c r="D137" s="75"/>
      <c r="E137" s="75"/>
      <c r="F137" s="75"/>
      <c r="G137" s="75"/>
      <c r="H137" s="75"/>
      <c r="I137" s="75"/>
      <c r="J137" s="75"/>
      <c r="K137" s="75"/>
      <c r="L137" s="75"/>
    </row>
  </sheetData>
  <sheetProtection algorithmName="SHA-512" hashValue="OTCm0HDp4i2NH56qpOLqSuU2YTXK2vHYiwFu+HsAyH69L70RLE4+JiZ0oApYdlRfabFPSto97f0171zDIRUWHA==" saltValue="7iykT6QI1r5S71jPkszXGQ==" spinCount="100000" sheet="1" objects="1" scenarios="1" selectLockedCells="1" selectUnlockedCells="1"/>
  <mergeCells count="114">
    <mergeCell ref="Z81:AH84"/>
    <mergeCell ref="Z85:AH85"/>
    <mergeCell ref="Z86:AH87"/>
    <mergeCell ref="Z88:AH104"/>
    <mergeCell ref="Z105:AH105"/>
    <mergeCell ref="AA75:AB75"/>
    <mergeCell ref="AC75:AC76"/>
    <mergeCell ref="AE75:AF76"/>
    <mergeCell ref="AG75:AH75"/>
    <mergeCell ref="AA77:AB77"/>
    <mergeCell ref="AC77:AC78"/>
    <mergeCell ref="AE77:AF78"/>
    <mergeCell ref="AG77:AH77"/>
    <mergeCell ref="AG65:AH65"/>
    <mergeCell ref="AB66:AC66"/>
    <mergeCell ref="Z67:AH70"/>
    <mergeCell ref="AG72:AH72"/>
    <mergeCell ref="AA43:AC43"/>
    <mergeCell ref="AE43:AG43"/>
    <mergeCell ref="AB52:AC55"/>
    <mergeCell ref="AE52:AH52"/>
    <mergeCell ref="Z59:AH62"/>
    <mergeCell ref="Z58:AH58"/>
    <mergeCell ref="AA72:AB73"/>
    <mergeCell ref="AC72:AC73"/>
    <mergeCell ref="AE72:AF73"/>
    <mergeCell ref="Z36:AH36"/>
    <mergeCell ref="Z37:AH37"/>
    <mergeCell ref="Z38:AH39"/>
    <mergeCell ref="AA42:AC42"/>
    <mergeCell ref="AE42:AG42"/>
    <mergeCell ref="Z45:AH45"/>
    <mergeCell ref="Z46:AH48"/>
    <mergeCell ref="AB50:AC51"/>
    <mergeCell ref="AE50:AH51"/>
    <mergeCell ref="C23:H23"/>
    <mergeCell ref="O28:T28"/>
    <mergeCell ref="O23:T23"/>
    <mergeCell ref="C34:H34"/>
    <mergeCell ref="O25:T25"/>
    <mergeCell ref="O26:T26"/>
    <mergeCell ref="O27:T27"/>
    <mergeCell ref="Q35:T35"/>
    <mergeCell ref="C27:G27"/>
    <mergeCell ref="O31:S32"/>
    <mergeCell ref="AE34:AG34"/>
    <mergeCell ref="AD29:AF29"/>
    <mergeCell ref="Z32:AC33"/>
    <mergeCell ref="Z29:AC30"/>
    <mergeCell ref="Z80:AH80"/>
    <mergeCell ref="C77:G77"/>
    <mergeCell ref="J77:K77"/>
    <mergeCell ref="C61:G61"/>
    <mergeCell ref="C79:G79"/>
    <mergeCell ref="J79:K79"/>
    <mergeCell ref="C75:G75"/>
    <mergeCell ref="C76:G76"/>
    <mergeCell ref="C64:G64"/>
    <mergeCell ref="C65:G65"/>
    <mergeCell ref="C66:G66"/>
    <mergeCell ref="C74:G74"/>
    <mergeCell ref="C71:G71"/>
    <mergeCell ref="C67:G67"/>
    <mergeCell ref="C68:G68"/>
    <mergeCell ref="C69:G69"/>
    <mergeCell ref="C70:G70"/>
    <mergeCell ref="C72:G72"/>
    <mergeCell ref="C73:G73"/>
    <mergeCell ref="C62:G62"/>
    <mergeCell ref="C36:G36"/>
    <mergeCell ref="C37:G37"/>
    <mergeCell ref="C38:G38"/>
    <mergeCell ref="C39:G39"/>
    <mergeCell ref="C40:G40"/>
    <mergeCell ref="C25:G25"/>
    <mergeCell ref="C26:G26"/>
    <mergeCell ref="C56:G56"/>
    <mergeCell ref="C51:G51"/>
    <mergeCell ref="C63:G63"/>
    <mergeCell ref="C41:G41"/>
    <mergeCell ref="C42:G42"/>
    <mergeCell ref="C43:G43"/>
    <mergeCell ref="C44:G44"/>
    <mergeCell ref="C45:G45"/>
    <mergeCell ref="C46:G46"/>
    <mergeCell ref="C47:G47"/>
    <mergeCell ref="C48:G48"/>
    <mergeCell ref="C49:G49"/>
    <mergeCell ref="C58:G58"/>
    <mergeCell ref="C59:G59"/>
    <mergeCell ref="C55:G55"/>
    <mergeCell ref="C53:G53"/>
    <mergeCell ref="C54:G54"/>
    <mergeCell ref="C50:G50"/>
    <mergeCell ref="C52:G52"/>
    <mergeCell ref="C60:G60"/>
    <mergeCell ref="C57:G57"/>
    <mergeCell ref="A1:AI1"/>
    <mergeCell ref="M6:U20"/>
    <mergeCell ref="E6:H6"/>
    <mergeCell ref="E7:H7"/>
    <mergeCell ref="E8:H8"/>
    <mergeCell ref="E9:H9"/>
    <mergeCell ref="E10:H10"/>
    <mergeCell ref="E11:H11"/>
    <mergeCell ref="E12:H12"/>
    <mergeCell ref="E13:H13"/>
    <mergeCell ref="E14:H14"/>
    <mergeCell ref="E15:H15"/>
    <mergeCell ref="E18:H18"/>
    <mergeCell ref="E19:H19"/>
    <mergeCell ref="E20:H20"/>
    <mergeCell ref="E16:H16"/>
    <mergeCell ref="E17:H17"/>
  </mergeCells>
  <dataValidations count="3">
    <dataValidation type="textLength" operator="lessThan" allowBlank="1" showInputMessage="1" showErrorMessage="1" errorTitle="Textüberschreitung" error="Ihr Text überschreitet 2'000 Zeichen. _x000a__x000a_Achtung: Wenn Sie jetzt &quot;Abbrechen&quot; drücken, verlieren Sie den gesamten geschriebenen Text. Drücken Sie deshalb &quot;Wiederholen&quot; und kopieren Sie den Text zur Sicherheit." sqref="AA42:AA43 AE42:AE43 AD42 AE34 AD29" xr:uid="{00000000-0002-0000-0100-000000000000}">
      <formula1>2000</formula1>
    </dataValidation>
    <dataValidation type="textLength" operator="lessThanOrEqual" allowBlank="1" showInputMessage="1" showErrorMessage="1" errorTitle="Zeichenüberschreitung" error="Ihr Text überschreitet 2'000 Zeichen._x000a__x000a_Achtung: Wenn Sie jetzt &quot;Abbrechen&quot; drücken, verlieren Sie sämtlichen eingegebenen Text. Drücken Sie deshal &quot;Wiederholen&quot; und kopieren Sie den bereits geschriebenen Text zur Sicherheit." sqref="Z81" xr:uid="{00000000-0002-0000-0100-000001000000}">
      <formula1>2000</formula1>
    </dataValidation>
    <dataValidation type="textLength" operator="lessThan" allowBlank="1" showInputMessage="1" showErrorMessage="1" errorTitle="Mehr als 2'500 Zeichen!" error="Achtung:_x000a__x000a_Wenn Sie &quot;Abbrechen&quot; drücken, verlieren Sie den bereits eingegebenen Text. Drücken Sie &quot;Wiederholen&quot; und kopieren Sie den Text (z.B. in eine Word-Datei), um ihn nicht zu verlieren." sqref="M6:U20" xr:uid="{00000000-0002-0000-0100-000002000000}">
      <formula1>2500</formula1>
    </dataValidation>
  </dataValidations>
  <printOptions horizontalCentered="1" verticalCentered="1"/>
  <pageMargins left="0.7" right="0.7" top="0.75" bottom="0.75" header="0.3" footer="0.3"/>
  <pageSetup paperSize="8" scale="31"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1074" r:id="rId4" name="Check Box 50">
              <controlPr defaultSize="0" autoFill="0" autoLine="0" autoPict="0">
                <anchor moveWithCells="1">
                  <from>
                    <xdr:col>25</xdr:col>
                    <xdr:colOff>476250</xdr:colOff>
                    <xdr:row>48</xdr:row>
                    <xdr:rowOff>161925</xdr:rowOff>
                  </from>
                  <to>
                    <xdr:col>25</xdr:col>
                    <xdr:colOff>685800</xdr:colOff>
                    <xdr:row>49</xdr:row>
                    <xdr:rowOff>161925</xdr:rowOff>
                  </to>
                </anchor>
              </controlPr>
            </control>
          </mc:Choice>
        </mc:AlternateContent>
        <mc:AlternateContent xmlns:mc="http://schemas.openxmlformats.org/markup-compatibility/2006">
          <mc:Choice Requires="x14">
            <control shapeId="1075" r:id="rId5" name="Check Box 51">
              <controlPr locked="0" defaultSize="0" autoFill="0" autoLine="0" autoPict="0">
                <anchor moveWithCells="1">
                  <from>
                    <xdr:col>25</xdr:col>
                    <xdr:colOff>476250</xdr:colOff>
                    <xdr:row>48</xdr:row>
                    <xdr:rowOff>161925</xdr:rowOff>
                  </from>
                  <to>
                    <xdr:col>25</xdr:col>
                    <xdr:colOff>685800</xdr:colOff>
                    <xdr:row>49</xdr:row>
                    <xdr:rowOff>161925</xdr:rowOff>
                  </to>
                </anchor>
              </controlPr>
            </control>
          </mc:Choice>
        </mc:AlternateContent>
        <mc:AlternateContent xmlns:mc="http://schemas.openxmlformats.org/markup-compatibility/2006">
          <mc:Choice Requires="x14">
            <control shapeId="1076" r:id="rId6" name="Check Box 52">
              <controlPr locked="0" defaultSize="0" autoFill="0" autoLine="0" autoPict="0">
                <anchor moveWithCells="1">
                  <from>
                    <xdr:col>25</xdr:col>
                    <xdr:colOff>476250</xdr:colOff>
                    <xdr:row>39</xdr:row>
                    <xdr:rowOff>161925</xdr:rowOff>
                  </from>
                  <to>
                    <xdr:col>25</xdr:col>
                    <xdr:colOff>685800</xdr:colOff>
                    <xdr:row>41</xdr:row>
                    <xdr:rowOff>0</xdr:rowOff>
                  </to>
                </anchor>
              </controlPr>
            </control>
          </mc:Choice>
        </mc:AlternateContent>
        <mc:AlternateContent xmlns:mc="http://schemas.openxmlformats.org/markup-compatibility/2006">
          <mc:Choice Requires="x14">
            <control shapeId="1077" r:id="rId7" name="Check Box 53">
              <controlPr locked="0" defaultSize="0" autoFill="0" autoLine="0" autoPict="0">
                <anchor moveWithCells="1">
                  <from>
                    <xdr:col>25</xdr:col>
                    <xdr:colOff>476250</xdr:colOff>
                    <xdr:row>41</xdr:row>
                    <xdr:rowOff>161925</xdr:rowOff>
                  </from>
                  <to>
                    <xdr:col>25</xdr:col>
                    <xdr:colOff>685800</xdr:colOff>
                    <xdr:row>43</xdr:row>
                    <xdr:rowOff>0</xdr:rowOff>
                  </to>
                </anchor>
              </controlPr>
            </control>
          </mc:Choice>
        </mc:AlternateContent>
        <mc:AlternateContent xmlns:mc="http://schemas.openxmlformats.org/markup-compatibility/2006">
          <mc:Choice Requires="x14">
            <control shapeId="1079" r:id="rId8" name="Check Box 55">
              <controlPr defaultSize="0" autoFill="0" autoLine="0" autoPict="0">
                <anchor moveWithCells="1">
                  <from>
                    <xdr:col>25</xdr:col>
                    <xdr:colOff>476250</xdr:colOff>
                    <xdr:row>48</xdr:row>
                    <xdr:rowOff>161925</xdr:rowOff>
                  </from>
                  <to>
                    <xdr:col>25</xdr:col>
                    <xdr:colOff>685800</xdr:colOff>
                    <xdr:row>50</xdr:row>
                    <xdr:rowOff>0</xdr:rowOff>
                  </to>
                </anchor>
              </controlPr>
            </control>
          </mc:Choice>
        </mc:AlternateContent>
        <mc:AlternateContent xmlns:mc="http://schemas.openxmlformats.org/markup-compatibility/2006">
          <mc:Choice Requires="x14">
            <control shapeId="1081" r:id="rId9" name="Check Box 57">
              <controlPr locked="0" defaultSize="0" autoFill="0" autoLine="0" autoPict="0">
                <anchor moveWithCells="1">
                  <from>
                    <xdr:col>25</xdr:col>
                    <xdr:colOff>476250</xdr:colOff>
                    <xdr:row>48</xdr:row>
                    <xdr:rowOff>161925</xdr:rowOff>
                  </from>
                  <to>
                    <xdr:col>25</xdr:col>
                    <xdr:colOff>685800</xdr:colOff>
                    <xdr:row>50</xdr:row>
                    <xdr:rowOff>0</xdr:rowOff>
                  </to>
                </anchor>
              </controlPr>
            </control>
          </mc:Choice>
        </mc:AlternateContent>
        <mc:AlternateContent xmlns:mc="http://schemas.openxmlformats.org/markup-compatibility/2006">
          <mc:Choice Requires="x14">
            <control shapeId="1086" r:id="rId10" name="Check Box 62">
              <controlPr locked="0" defaultSize="0" autoFill="0" autoLine="0" autoPict="0">
                <anchor moveWithCells="1">
                  <from>
                    <xdr:col>19</xdr:col>
                    <xdr:colOff>28575</xdr:colOff>
                    <xdr:row>29</xdr:row>
                    <xdr:rowOff>19050</xdr:rowOff>
                  </from>
                  <to>
                    <xdr:col>20</xdr:col>
                    <xdr:colOff>142875</xdr:colOff>
                    <xdr:row>29</xdr:row>
                    <xdr:rowOff>180975</xdr:rowOff>
                  </to>
                </anchor>
              </controlPr>
            </control>
          </mc:Choice>
        </mc:AlternateContent>
        <mc:AlternateContent xmlns:mc="http://schemas.openxmlformats.org/markup-compatibility/2006">
          <mc:Choice Requires="x14">
            <control shapeId="1087" r:id="rId11" name="Check Box 63">
              <controlPr locked="0" defaultSize="0" autoFill="0" autoLine="0" autoPict="0">
                <anchor moveWithCells="1">
                  <from>
                    <xdr:col>20</xdr:col>
                    <xdr:colOff>438150</xdr:colOff>
                    <xdr:row>29</xdr:row>
                    <xdr:rowOff>19050</xdr:rowOff>
                  </from>
                  <to>
                    <xdr:col>20</xdr:col>
                    <xdr:colOff>657225</xdr:colOff>
                    <xdr:row>29</xdr:row>
                    <xdr:rowOff>180975</xdr:rowOff>
                  </to>
                </anchor>
              </controlPr>
            </control>
          </mc:Choice>
        </mc:AlternateContent>
        <mc:AlternateContent xmlns:mc="http://schemas.openxmlformats.org/markup-compatibility/2006">
          <mc:Choice Requires="x14">
            <control shapeId="1088" r:id="rId12" name="Check Box 64">
              <controlPr locked="0" defaultSize="0" autoFill="0" autoLine="0" autoPict="0">
                <anchor moveWithCells="1">
                  <from>
                    <xdr:col>20</xdr:col>
                    <xdr:colOff>438150</xdr:colOff>
                    <xdr:row>30</xdr:row>
                    <xdr:rowOff>28575</xdr:rowOff>
                  </from>
                  <to>
                    <xdr:col>20</xdr:col>
                    <xdr:colOff>657225</xdr:colOff>
                    <xdr:row>31</xdr:row>
                    <xdr:rowOff>0</xdr:rowOff>
                  </to>
                </anchor>
              </controlPr>
            </control>
          </mc:Choice>
        </mc:AlternateContent>
        <mc:AlternateContent xmlns:mc="http://schemas.openxmlformats.org/markup-compatibility/2006">
          <mc:Choice Requires="x14">
            <control shapeId="1089" r:id="rId13" name="Check Box 65">
              <controlPr locked="0" defaultSize="0" autoFill="0" autoLine="0" autoPict="0">
                <anchor moveWithCells="1">
                  <from>
                    <xdr:col>19</xdr:col>
                    <xdr:colOff>28575</xdr:colOff>
                    <xdr:row>30</xdr:row>
                    <xdr:rowOff>19050</xdr:rowOff>
                  </from>
                  <to>
                    <xdr:col>20</xdr:col>
                    <xdr:colOff>142875</xdr:colOff>
                    <xdr:row>30</xdr:row>
                    <xdr:rowOff>180975</xdr:rowOff>
                  </to>
                </anchor>
              </controlPr>
            </control>
          </mc:Choice>
        </mc:AlternateContent>
        <mc:AlternateContent xmlns:mc="http://schemas.openxmlformats.org/markup-compatibility/2006">
          <mc:Choice Requires="x14">
            <control shapeId="1090" r:id="rId14" name="Check Box 1">
              <controlPr defaultSize="0" autoFill="0" autoLine="0" autoPict="0">
                <anchor moveWithCells="1">
                  <from>
                    <xdr:col>25</xdr:col>
                    <xdr:colOff>476250</xdr:colOff>
                    <xdr:row>49</xdr:row>
                    <xdr:rowOff>161925</xdr:rowOff>
                  </from>
                  <to>
                    <xdr:col>25</xdr:col>
                    <xdr:colOff>695325</xdr:colOff>
                    <xdr:row>50</xdr:row>
                    <xdr:rowOff>142875</xdr:rowOff>
                  </to>
                </anchor>
              </controlPr>
            </control>
          </mc:Choice>
        </mc:AlternateContent>
        <mc:AlternateContent xmlns:mc="http://schemas.openxmlformats.org/markup-compatibility/2006">
          <mc:Choice Requires="x14">
            <control shapeId="1091" r:id="rId15" name="Check Box 2">
              <controlPr locked="0" defaultSize="0" autoFill="0" autoLine="0" autoPict="0">
                <anchor moveWithCells="1">
                  <from>
                    <xdr:col>25</xdr:col>
                    <xdr:colOff>476250</xdr:colOff>
                    <xdr:row>49</xdr:row>
                    <xdr:rowOff>161925</xdr:rowOff>
                  </from>
                  <to>
                    <xdr:col>25</xdr:col>
                    <xdr:colOff>695325</xdr:colOff>
                    <xdr:row>50</xdr:row>
                    <xdr:rowOff>142875</xdr:rowOff>
                  </to>
                </anchor>
              </controlPr>
            </control>
          </mc:Choice>
        </mc:AlternateContent>
        <mc:AlternateContent xmlns:mc="http://schemas.openxmlformats.org/markup-compatibility/2006">
          <mc:Choice Requires="x14">
            <control shapeId="1092" r:id="rId16" name="Check Box 5">
              <controlPr defaultSize="0" autoFill="0" autoLine="0" autoPict="0">
                <anchor moveWithCells="1">
                  <from>
                    <xdr:col>25</xdr:col>
                    <xdr:colOff>476250</xdr:colOff>
                    <xdr:row>48</xdr:row>
                    <xdr:rowOff>161925</xdr:rowOff>
                  </from>
                  <to>
                    <xdr:col>25</xdr:col>
                    <xdr:colOff>695325</xdr:colOff>
                    <xdr:row>49</xdr:row>
                    <xdr:rowOff>142875</xdr:rowOff>
                  </to>
                </anchor>
              </controlPr>
            </control>
          </mc:Choice>
        </mc:AlternateContent>
        <mc:AlternateContent xmlns:mc="http://schemas.openxmlformats.org/markup-compatibility/2006">
          <mc:Choice Requires="x14">
            <control shapeId="1093" r:id="rId17" name="Check Box 6">
              <controlPr defaultSize="0" autoFill="0" autoLine="0" autoPict="0">
                <anchor moveWithCells="1">
                  <from>
                    <xdr:col>25</xdr:col>
                    <xdr:colOff>476250</xdr:colOff>
                    <xdr:row>49</xdr:row>
                    <xdr:rowOff>161925</xdr:rowOff>
                  </from>
                  <to>
                    <xdr:col>25</xdr:col>
                    <xdr:colOff>695325</xdr:colOff>
                    <xdr:row>50</xdr:row>
                    <xdr:rowOff>152400</xdr:rowOff>
                  </to>
                </anchor>
              </controlPr>
            </control>
          </mc:Choice>
        </mc:AlternateContent>
        <mc:AlternateContent xmlns:mc="http://schemas.openxmlformats.org/markup-compatibility/2006">
          <mc:Choice Requires="x14">
            <control shapeId="1094" r:id="rId18" name="Check Box 7">
              <controlPr locked="0" defaultSize="0" autoFill="0" autoLine="0" autoPict="0">
                <anchor moveWithCells="1">
                  <from>
                    <xdr:col>25</xdr:col>
                    <xdr:colOff>476250</xdr:colOff>
                    <xdr:row>48</xdr:row>
                    <xdr:rowOff>161925</xdr:rowOff>
                  </from>
                  <to>
                    <xdr:col>25</xdr:col>
                    <xdr:colOff>695325</xdr:colOff>
                    <xdr:row>49</xdr:row>
                    <xdr:rowOff>142875</xdr:rowOff>
                  </to>
                </anchor>
              </controlPr>
            </control>
          </mc:Choice>
        </mc:AlternateContent>
        <mc:AlternateContent xmlns:mc="http://schemas.openxmlformats.org/markup-compatibility/2006">
          <mc:Choice Requires="x14">
            <control shapeId="1095" r:id="rId19" name="Check Box 8">
              <controlPr locked="0" defaultSize="0" autoFill="0" autoLine="0" autoPict="0">
                <anchor moveWithCells="1">
                  <from>
                    <xdr:col>25</xdr:col>
                    <xdr:colOff>476250</xdr:colOff>
                    <xdr:row>49</xdr:row>
                    <xdr:rowOff>161925</xdr:rowOff>
                  </from>
                  <to>
                    <xdr:col>25</xdr:col>
                    <xdr:colOff>695325</xdr:colOff>
                    <xdr:row>50</xdr:row>
                    <xdr:rowOff>152400</xdr:rowOff>
                  </to>
                </anchor>
              </controlPr>
            </control>
          </mc:Choice>
        </mc:AlternateContent>
        <mc:AlternateContent xmlns:mc="http://schemas.openxmlformats.org/markup-compatibility/2006">
          <mc:Choice Requires="x14">
            <control shapeId="1096" r:id="rId20" name="Check Box 72">
              <controlPr locked="0" defaultSize="0" autoFill="0" autoLine="0" autoPict="0">
                <anchor moveWithCells="1">
                  <from>
                    <xdr:col>26</xdr:col>
                    <xdr:colOff>428625</xdr:colOff>
                    <xdr:row>62</xdr:row>
                    <xdr:rowOff>161925</xdr:rowOff>
                  </from>
                  <to>
                    <xdr:col>26</xdr:col>
                    <xdr:colOff>647700</xdr:colOff>
                    <xdr:row>63</xdr:row>
                    <xdr:rowOff>142875</xdr:rowOff>
                  </to>
                </anchor>
              </controlPr>
            </control>
          </mc:Choice>
        </mc:AlternateContent>
        <mc:AlternateContent xmlns:mc="http://schemas.openxmlformats.org/markup-compatibility/2006">
          <mc:Choice Requires="x14">
            <control shapeId="1097" r:id="rId21" name="Check Box 73">
              <controlPr locked="0" defaultSize="0" autoFill="0" autoLine="0" autoPict="0">
                <anchor moveWithCells="1">
                  <from>
                    <xdr:col>29</xdr:col>
                    <xdr:colOff>476250</xdr:colOff>
                    <xdr:row>62</xdr:row>
                    <xdr:rowOff>161925</xdr:rowOff>
                  </from>
                  <to>
                    <xdr:col>29</xdr:col>
                    <xdr:colOff>695325</xdr:colOff>
                    <xdr:row>63</xdr:row>
                    <xdr:rowOff>152400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6:D33"/>
  <sheetViews>
    <sheetView topLeftCell="A21" workbookViewId="0">
      <selection activeCell="D36" sqref="D36"/>
    </sheetView>
  </sheetViews>
  <sheetFormatPr baseColWidth="10" defaultRowHeight="15" x14ac:dyDescent="0.25"/>
  <cols>
    <col min="2" max="2" width="21.7109375" customWidth="1"/>
    <col min="3" max="3" width="19" customWidth="1"/>
    <col min="4" max="4" width="25" customWidth="1"/>
  </cols>
  <sheetData>
    <row r="6" spans="2:4" x14ac:dyDescent="0.25">
      <c r="B6" s="349" t="s">
        <v>21</v>
      </c>
      <c r="C6" s="349"/>
      <c r="D6" s="349"/>
    </row>
    <row r="7" spans="2:4" x14ac:dyDescent="0.25">
      <c r="B7" s="10"/>
      <c r="C7" s="10"/>
      <c r="D7" s="10"/>
    </row>
    <row r="8" spans="2:4" x14ac:dyDescent="0.25">
      <c r="B8" s="10"/>
      <c r="C8" s="11" t="s">
        <v>22</v>
      </c>
      <c r="D8" s="11" t="s">
        <v>23</v>
      </c>
    </row>
    <row r="9" spans="2:4" x14ac:dyDescent="0.25">
      <c r="B9" s="10" t="s">
        <v>34</v>
      </c>
      <c r="C9" s="12" t="e">
        <f>Muster!#REF!</f>
        <v>#REF!</v>
      </c>
      <c r="D9" s="69">
        <f>Muster!M77</f>
        <v>47167</v>
      </c>
    </row>
    <row r="10" spans="2:4" x14ac:dyDescent="0.25">
      <c r="B10" s="10" t="s">
        <v>33</v>
      </c>
      <c r="C10" s="12" t="e">
        <f>Muster!#REF!</f>
        <v>#REF!</v>
      </c>
      <c r="D10" s="69">
        <f>Muster!O77</f>
        <v>62100</v>
      </c>
    </row>
    <row r="11" spans="2:4" x14ac:dyDescent="0.25">
      <c r="B11" s="10" t="s">
        <v>32</v>
      </c>
      <c r="C11" s="12" t="e">
        <f>Muster!#REF!</f>
        <v>#REF!</v>
      </c>
      <c r="D11" s="69">
        <f>Muster!Q77</f>
        <v>532</v>
      </c>
    </row>
    <row r="12" spans="2:4" x14ac:dyDescent="0.25">
      <c r="B12" s="10" t="s">
        <v>35</v>
      </c>
      <c r="C12" s="12" t="e">
        <f>Muster!#REF!</f>
        <v>#REF!</v>
      </c>
      <c r="D12" s="69">
        <f>Muster!S77</f>
        <v>16250</v>
      </c>
    </row>
    <row r="13" spans="2:4" x14ac:dyDescent="0.25">
      <c r="B13" s="10" t="s">
        <v>36</v>
      </c>
      <c r="C13" s="12" t="e">
        <f>Muster!#REF!</f>
        <v>#REF!</v>
      </c>
      <c r="D13" s="69">
        <f>Muster!$U$77</f>
        <v>36542</v>
      </c>
    </row>
    <row r="14" spans="2:4" ht="15.75" thickBot="1" x14ac:dyDescent="0.3">
      <c r="B14" s="13" t="s">
        <v>37</v>
      </c>
      <c r="C14" s="14" t="e">
        <f>Muster!#REF!</f>
        <v>#REF!</v>
      </c>
      <c r="D14" s="71">
        <f>Muster!$W$77</f>
        <v>162591</v>
      </c>
    </row>
    <row r="15" spans="2:4" ht="15.75" thickTop="1" x14ac:dyDescent="0.25"/>
    <row r="17" spans="2:3" x14ac:dyDescent="0.25">
      <c r="B17" s="10"/>
      <c r="C17" s="11" t="s">
        <v>29</v>
      </c>
    </row>
    <row r="18" spans="2:3" ht="90" x14ac:dyDescent="0.25">
      <c r="B18" s="29" t="s">
        <v>72</v>
      </c>
      <c r="C18" s="69">
        <f>Muster!$H$25</f>
        <v>85900</v>
      </c>
    </row>
    <row r="19" spans="2:3" ht="90" x14ac:dyDescent="0.25">
      <c r="B19" s="29" t="s">
        <v>73</v>
      </c>
      <c r="C19" s="69">
        <f>Muster!$H$26</f>
        <v>162591</v>
      </c>
    </row>
    <row r="20" spans="2:3" ht="75" x14ac:dyDescent="0.25">
      <c r="B20" s="30" t="s">
        <v>30</v>
      </c>
      <c r="C20" s="70">
        <f>Muster!$H$27</f>
        <v>-76691</v>
      </c>
    </row>
    <row r="23" spans="2:3" x14ac:dyDescent="0.25">
      <c r="B23" s="10"/>
      <c r="C23" s="11" t="s">
        <v>29</v>
      </c>
    </row>
    <row r="24" spans="2:3" ht="90" x14ac:dyDescent="0.25">
      <c r="B24" s="29" t="s">
        <v>74</v>
      </c>
      <c r="C24" s="69">
        <f>Muster!$U$25</f>
        <v>330750</v>
      </c>
    </row>
    <row r="25" spans="2:3" ht="90" x14ac:dyDescent="0.25">
      <c r="B25" s="29" t="s">
        <v>31</v>
      </c>
      <c r="C25" s="69">
        <f>Muster!$U$26</f>
        <v>0</v>
      </c>
    </row>
    <row r="26" spans="2:3" ht="90" x14ac:dyDescent="0.25">
      <c r="B26" s="29" t="s">
        <v>75</v>
      </c>
      <c r="C26" s="69">
        <f>Muster!$U$27</f>
        <v>-76691</v>
      </c>
    </row>
    <row r="27" spans="2:3" ht="90" x14ac:dyDescent="0.25">
      <c r="B27" s="30" t="s">
        <v>76</v>
      </c>
      <c r="C27" s="70">
        <f>Muster!$U$28</f>
        <v>254059</v>
      </c>
    </row>
    <row r="29" spans="2:3" x14ac:dyDescent="0.25">
      <c r="B29" s="10" t="s">
        <v>53</v>
      </c>
      <c r="C29" s="12">
        <f>Muster!M77</f>
        <v>47167</v>
      </c>
    </row>
    <row r="30" spans="2:3" x14ac:dyDescent="0.25">
      <c r="B30" s="10" t="s">
        <v>54</v>
      </c>
      <c r="C30" s="12">
        <f>Muster!O77</f>
        <v>62100</v>
      </c>
    </row>
    <row r="31" spans="2:3" x14ac:dyDescent="0.25">
      <c r="B31" s="10" t="s">
        <v>55</v>
      </c>
      <c r="C31" s="12">
        <f>Muster!Q77</f>
        <v>532</v>
      </c>
    </row>
    <row r="32" spans="2:3" x14ac:dyDescent="0.25">
      <c r="B32" s="10" t="s">
        <v>52</v>
      </c>
      <c r="C32" s="12">
        <f>Muster!S77</f>
        <v>16250</v>
      </c>
    </row>
    <row r="33" spans="2:3" x14ac:dyDescent="0.25">
      <c r="B33" s="32" t="s">
        <v>5</v>
      </c>
      <c r="C33" s="31">
        <f>Muster!U77</f>
        <v>36542</v>
      </c>
    </row>
  </sheetData>
  <sheetProtection algorithmName="SHA-512" hashValue="xvWFLaCoZ2+R0SsJ6cp+U6/sWnEweRQ2bNYmkMtZwTWVL41vLAThSkmSChZHW0LM0EOB1JyJruwpNgRimq385w==" saltValue="uTopFvrD/vB/QbCKh5FGDg==" spinCount="100000" sheet="1" objects="1" scenarios="1" selectLockedCells="1" selectUnlockedCells="1"/>
  <mergeCells count="1">
    <mergeCell ref="B6:D6"/>
  </mergeCells>
  <pageMargins left="0.7" right="0.7" top="0.78740157499999996" bottom="0.78740157499999996" header="0.3" footer="0.3"/>
  <drawing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3</vt:i4>
      </vt:variant>
      <vt:variant>
        <vt:lpstr>Benannte Bereiche</vt:lpstr>
      </vt:variant>
      <vt:variant>
        <vt:i4>2</vt:i4>
      </vt:variant>
    </vt:vector>
  </HeadingPairs>
  <TitlesOfParts>
    <vt:vector size="5" baseType="lpstr">
      <vt:lpstr>Formular</vt:lpstr>
      <vt:lpstr>Muster</vt:lpstr>
      <vt:lpstr>Berechnung</vt:lpstr>
      <vt:lpstr>Formular!Druckbereich</vt:lpstr>
      <vt:lpstr>Muster!Druckbereich</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Patrick Moser</dc:creator>
  <cp:lastModifiedBy>Ursina Willi</cp:lastModifiedBy>
  <cp:lastPrinted>2015-12-14T07:52:39Z</cp:lastPrinted>
  <dcterms:created xsi:type="dcterms:W3CDTF">2014-05-05T10:02:17Z</dcterms:created>
  <dcterms:modified xsi:type="dcterms:W3CDTF">2023-04-19T14:09:29Z</dcterms:modified>
</cp:coreProperties>
</file>