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Q:\1 Geschäfte - Dossiers\2 Aufsicht\3 Mittelverwendung\2023\23.2.3.001-PE&amp;UW Präventionsabgabe\Rücklauf Kantone\Upload 2023\"/>
    </mc:Choice>
  </mc:AlternateContent>
  <xr:revisionPtr revIDLastSave="0" documentId="13_ncr:1_{1FA0D29A-D7A2-47BD-97B9-87B1C87B7D56}" xr6:coauthVersionLast="47" xr6:coauthVersionMax="47" xr10:uidLastSave="{00000000-0000-0000-0000-000000000000}"/>
  <bookViews>
    <workbookView xWindow="-110" yWindow="-110" windowWidth="19420" windowHeight="1042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<sst xmlns="http://schemas.openxmlformats.org/spreadsheetml/2006/main" count="273" uniqueCount="141">
  <si>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</si>
  <si>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</si>
  <si>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</si>
  <si>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</si>
  <si>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</si>
  <si>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</si>
  <si>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</si>
  <si>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</si>
  <si>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</si>
  <si>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</si>
  <si>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</si>
  <si>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</si>
  <si>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</si>
  <si>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</si>
  <si>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</si>
  <si>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</si>
  <si>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</si>
  <si>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</si>
  <si>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Fax</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</si>
  <si>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</si>
  <si>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</si>
  <si>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</si>
  <si>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</si>
  <si>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</si>
  <si>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</si>
  <si>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</si>
  <si>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</si>
  <si>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</si>
  <si>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</si>
  <si>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</si>
  <si>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</si>
  <si>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</si>
  <si>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</si>
  <si>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</si>
  <si>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</si>
  <si>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</si>
  <si>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</si>
  <si>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</si>
  <si>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</si>
  <si>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</si>
  <si>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</si>
  <si>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</si>
  <si>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</si>
  <si>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</si>
  <si>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</si>
  <si>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</si>
  <si>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</si>
  <si>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</si>
  <si>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</si>
  <si>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</si>
  <si>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</si>
  <si>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</si>
  <si>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</si>
  <si>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</si>
  <si>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</si>
  <si>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</si>
  <si>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</si>
  <si>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</si>
  <si>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</si>
  <si>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</si>
  <si>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</si>
  <si>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</si>
  <si>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</si>
  <si>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</si>
  <si>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</si>
  <si>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</si>
  <si>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www.xxxxxxx.x.ch</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</si>
  <si>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</si>
  <si>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</si>
  <si>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</si>
  <si>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</si>
  <si>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</si>
  <si>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</si>
  <si>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</si>
  <si>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</si>
  <si>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</si>
  <si>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</si>
  <si>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</si>
  <si>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</si>
  <si>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</si>
  <si>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</si>
  <si>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</si>
  <si>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</si>
  <si>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</si>
  <si>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</si>
  <si>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</si>
  <si>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</si>
  <si>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</si>
  <si>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Erhaltene Mittel und Gesamtausgaben 2022 (in CHF)</t>
  </si>
  <si>
    <t>Anteil "Prävention" 2021</t>
  </si>
  <si>
    <t>Gesamtausgaben Kanton 2022</t>
  </si>
  <si>
    <t>Anteil „Prävention“: Mittelverwendung im Jahr 2022</t>
  </si>
  <si>
    <t>Fondsbestand am 01.01.2022</t>
  </si>
  <si>
    <t>Zuweisung/Entnahme 2022</t>
  </si>
  <si>
    <t>Fondsbestand am 31.12.2022</t>
  </si>
  <si>
    <t>a) Wird der Fonds ausschliesslich aus dem Anteil "Prävention" alimentiert?</t>
  </si>
  <si>
    <t>Höhe der Reserven am 01.01.2022</t>
  </si>
  <si>
    <t>Höhe der Reserven am 31.12.2022</t>
  </si>
  <si>
    <t>Präventionsabgabe-Beiträge 2022</t>
  </si>
  <si>
    <t xml:space="preserve">Anteil Prävention 2021
</t>
  </si>
  <si>
    <t xml:space="preserve">Gesamtausgaben Kanton 2022
</t>
  </si>
  <si>
    <t xml:space="preserve">
Fondsbestand am 01.01.2022
</t>
  </si>
  <si>
    <t>Zuweisung und Entnahmen 2022</t>
  </si>
  <si>
    <t>Kosten der Massnahme insgesamt:</t>
  </si>
  <si>
    <t>Massnahme:</t>
  </si>
  <si>
    <t>1) Hat sich ihr Kanton im Jahr 2022 an einem interkantonalen Programm der Spielsuchtprävention beteiligt?  
Falls ja: Um welchen interkantonalen Verbund handelte es sich?</t>
  </si>
  <si>
    <t xml:space="preserve">2) Wurden im Jahr 2022 Strukturbeiträge aus der Präventionsabgabe an suchtformübergreifende und interdisziplinäre Institutionen geleistet? (vgl. Wegleitung S. 7). </t>
  </si>
  <si>
    <t xml:space="preserve">3) Wurden im Jahr 2022 Beiträge für themenübergreifende Präventionsmassnahmen aus der Präventionsabgabe geleistet? Beispiele können die Vermittlung von Medienkompetenz oder der Umgang mit Finanzen sein (vgl. Wegleitung S. 7). </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</si>
  <si>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</si>
  <si>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</si>
  <si>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Anteil an der Spielsuchtabgabe 2021</t>
  </si>
  <si>
    <t>Hat sich ihr Kanton im Jahr 2022 an einem interkantonalen Programm der Spielsuchtprävention beteiligt?  
Falls ja: Um welchen interkantonalen Verbund handelte es sich?</t>
  </si>
  <si>
    <t>Anteil "Prävention": Mittelverwendung im Jahr 2022</t>
  </si>
  <si>
    <r>
      <t xml:space="preserve">Bitte speichern Sie das Formular nach erfolgreicher Dateneingabe ab und senden Sie die Excel-Datei
bis spätestens am </t>
    </r>
    <r>
      <rPr>
        <b/>
        <sz val="10"/>
        <color theme="1"/>
        <rFont val="Arial"/>
        <family val="2"/>
      </rPr>
      <t>30</t>
    </r>
    <r>
      <rPr>
        <b/>
        <sz val="10"/>
        <rFont val="Arial"/>
        <family val="2"/>
      </rPr>
      <t>. April 2023</t>
    </r>
    <r>
      <rPr>
        <sz val="10"/>
        <color theme="1"/>
        <rFont val="Arial"/>
        <family val="2"/>
      </rPr>
      <t xml:space="preserve"> an:
</t>
    </r>
    <r>
      <rPr>
        <sz val="10"/>
        <color theme="1"/>
        <rFont val="Wingdings"/>
        <charset val="2"/>
      </rPr>
      <t>Ü</t>
    </r>
    <r>
      <rPr>
        <sz val="10"/>
        <color theme="1"/>
        <rFont val="Arial"/>
        <family val="2"/>
      </rPr>
      <t xml:space="preserve"> </t>
    </r>
    <r>
      <rPr>
        <b/>
        <sz val="10"/>
        <color theme="1"/>
        <rFont val="Arial"/>
        <family val="2"/>
      </rPr>
      <t xml:space="preserve">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</si>
  <si>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Institution F</t>
  </si>
  <si>
    <t>Vermittlung von Medienkompetenz</t>
  </si>
  <si>
    <t>Projekt Z</t>
  </si>
  <si>
    <t xml:space="preserve">Der Anteil "Prävention" wird im Kanton X zur Bekämpfung der sozialschädlichen Auswirkungen des Glücksspielkonsums, insbesondere zur Prävention und Behandlung der Glücksspielsucht eingesetzt. Im Berichtsjahr 2022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2012 - 2022" in den Handlungsfeldern Prävention/Früherkennung sowie Aus-/Weiterbildung erreicht wurde. Die anderen 50% der im Jahr 2022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</si>
  <si>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Obwalden</t>
  </si>
  <si>
    <t>Kantonale Beauftragte für Suchtfragen</t>
  </si>
  <si>
    <t>Esther</t>
  </si>
  <si>
    <t>Rüfenacht</t>
  </si>
  <si>
    <t>Sozialamt / Fachstelle Gesellschaftsfragen</t>
  </si>
  <si>
    <t xml:space="preserve">Dorfplatz </t>
  </si>
  <si>
    <t>Sarnen</t>
  </si>
  <si>
    <t>041 666 61 34</t>
  </si>
  <si>
    <t>esther.ruefenacht@ow.ch</t>
  </si>
  <si>
    <t>Seit 2009 beteiligt sich der Kanton Obwalden an dem interkantonalen Kooperationsmodell, welches Sucht Schweiz das Mandat zur Planung und Durchführung von Präventionsmassnahmen im Bereich Glücksspiel erteilt. Der Kanton überweist jährlich 25% der Spielsuchtabgabe. Dieser Leistungsvertrag wurde wiederum vom Regierungsrat des Kantons Obwalden um drei Jahre verlängert (2021 bis 2025).  Da im Kanton Obwalden mit seinen runde 37'000 EinwohnerInnen und den sieben Gemeinden kein Spielcasino steht, fokussieren wir unsere Präventionsarbeit auf den Umgang mit digitalen Medien. Der gesamte restliche Betrag (75%) wird dafür verwendet.  Das Internet erlaubt Spielen ohne Grenzen und bietet problematischem Suchtverhalten Hand. In den Schulen des Kantons wird das Thema Neue Medien sehr unterschiedlich behandelt. Unsere Massnahmen umfassen Angebote zur Vermittlung der Medienkompetenz für Kinder/Jugendliche, Eltern und MulitplikatorInnen.  Neu werden auch die bewährten Flimmerpausen den Schulen zur Umsetzung empfohlen und mit einem Unterstützungsbeitrag finanziert. Das gesamte Massnahmenpaket zielt unter anderem auch auf die Prävention von Online-Gambling. Mit der Förderung von Medienbildung an den Schulen gelingt uns ein chancengerechter Zugang zu allen Familien. Wir sind überzeugt, damit einen Beitrag zur Verminerung von Glücksspielabhängigkeit zu leisten. I</t>
  </si>
  <si>
    <t>Sicherheits- und Sozialdepartement</t>
  </si>
  <si>
    <t>Femmes Tisch-Runden zum Thema Spielsucht</t>
  </si>
  <si>
    <t>Sucht Schweiz interkantonlae Zusammenarbeit</t>
  </si>
  <si>
    <t>Medienbildung KSOW SJ 21/22 Zischtig.ch SuS und Elternbildung</t>
  </si>
  <si>
    <t>Medienbildung Schule Sarnen SJ 21/22</t>
  </si>
  <si>
    <t>Medienbildung Schule Sachseln 21/22 Digigmärt</t>
  </si>
  <si>
    <t>Medienbildung Schule Kerns 21/22</t>
  </si>
  <si>
    <t>Medienbildung Schule Giswil SJ 21/22</t>
  </si>
  <si>
    <t>Projekt Bekämpfung Spielsucht Kerns</t>
  </si>
  <si>
    <t>Medienbildung Alpnach</t>
  </si>
  <si>
    <t>Neue Medien</t>
  </si>
  <si>
    <t>Sucht Schweiz</t>
  </si>
  <si>
    <t>Kooperation NWCH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</si>
</sst>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
    <numFmt numFmtId="166" formatCode="[Red]0;[Red]\-0;[Black]0"/>
    <numFmt numFmtId="167" formatCode="#\'##0"/>
    <numFmt numFmtId="168" formatCode="_ * #,##0_ ;_ * \-#,##0_ ;_ * &quot;-&quot;??_ ;_ @_ "/>
  </numFmts>
  <fonts count="32"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164" fontId="28" fillId="0" borderId="0" applyFont="0" applyFill="0" applyBorder="0" applyAlignment="0" applyProtection="0"/>
  </cellStyleXfs>
  <cellXfs count="350">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1" fillId="2" borderId="0" xfId="0" applyFont="1" applyFill="1" applyBorder="1"/>
    <xf numFmtId="0" fontId="0" fillId="2" borderId="0" xfId="0" applyFill="1" applyAlignment="1"/>
    <xf numFmtId="0" fontId="1" fillId="2" borderId="0" xfId="0" applyFont="1" applyFill="1" applyAlignment="1">
      <alignment vertical="center" wrapText="1"/>
    </xf>
    <xf numFmtId="0" fontId="8" fillId="2" borderId="0" xfId="0" applyFont="1" applyFill="1" applyAlignment="1"/>
    <xf numFmtId="0" fontId="8" fillId="2" borderId="0" xfId="0" applyFont="1" applyFill="1" applyAlignment="1">
      <alignment vertical="center" wrapText="1"/>
    </xf>
    <xf numFmtId="0" fontId="5" fillId="2" borderId="0" xfId="0" applyFont="1" applyFill="1"/>
    <xf numFmtId="0" fontId="13" fillId="0" borderId="0" xfId="0" applyFont="1" applyFill="1"/>
    <xf numFmtId="0" fontId="13" fillId="0" borderId="0" xfId="0" applyFont="1" applyFill="1" applyAlignment="1">
      <alignment horizontal="right"/>
    </xf>
    <xf numFmtId="3" fontId="13" fillId="0" borderId="0" xfId="0" applyNumberFormat="1" applyFont="1" applyFill="1"/>
    <xf numFmtId="0" fontId="13" fillId="0" borderId="7" xfId="0" applyFont="1" applyFill="1" applyBorder="1"/>
    <xf numFmtId="3" fontId="13" fillId="0" borderId="7" xfId="0" applyNumberFormat="1" applyFont="1" applyFill="1" applyBorder="1"/>
    <xf numFmtId="0" fontId="12" fillId="2" borderId="0" xfId="0" applyFont="1" applyFill="1" applyAlignment="1">
      <alignment horizontal="center" vertical="center"/>
    </xf>
    <xf numFmtId="0" fontId="5" fillId="2" borderId="0" xfId="0" applyFont="1" applyFill="1" applyBorder="1" applyAlignment="1"/>
    <xf numFmtId="0" fontId="6" fillId="2" borderId="0" xfId="0" applyFont="1" applyFill="1" applyAlignment="1"/>
    <xf numFmtId="0" fontId="8" fillId="2" borderId="0" xfId="0" applyFont="1" applyFill="1" applyBorder="1" applyAlignment="1"/>
    <xf numFmtId="0" fontId="1" fillId="2" borderId="0" xfId="0" applyFont="1" applyFill="1" applyBorder="1" applyAlignment="1"/>
    <xf numFmtId="0" fontId="0" fillId="2" borderId="0" xfId="0" applyFill="1" applyBorder="1" applyAlignment="1"/>
    <xf numFmtId="0" fontId="6" fillId="2" borderId="0" xfId="0" applyFont="1" applyFill="1" applyBorder="1" applyAlignment="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Fill="1" applyAlignment="1">
      <alignment wrapText="1"/>
    </xf>
    <xf numFmtId="0" fontId="13" fillId="0" borderId="6" xfId="0" applyFont="1" applyFill="1" applyBorder="1" applyAlignment="1">
      <alignment wrapText="1"/>
    </xf>
    <xf numFmtId="3" fontId="13" fillId="0" borderId="6" xfId="0" applyNumberFormat="1" applyFont="1" applyFill="1" applyBorder="1"/>
    <xf numFmtId="0" fontId="13" fillId="0" borderId="6" xfId="0" applyFont="1" applyFill="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 fillId="2" borderId="0" xfId="0" applyFont="1" applyFill="1" applyAlignment="1"/>
    <xf numFmtId="0" fontId="16" fillId="2" borderId="0" xfId="0" applyFont="1" applyFill="1" applyAlignment="1">
      <alignment horizontal="left"/>
    </xf>
    <xf numFmtId="165" fontId="1" fillId="2" borderId="0" xfId="0" applyNumberFormat="1" applyFont="1" applyFill="1"/>
    <xf numFmtId="0" fontId="1" fillId="2" borderId="0" xfId="0" applyFont="1" applyFill="1" applyBorder="1" applyProtection="1">
      <protection hidden="1"/>
    </xf>
    <xf numFmtId="0" fontId="8" fillId="2" borderId="9" xfId="0" applyFont="1" applyFill="1" applyBorder="1" applyProtection="1">
      <protection hidden="1"/>
    </xf>
    <xf numFmtId="0" fontId="8" fillId="2" borderId="12" xfId="0" applyFont="1" applyFill="1" applyBorder="1" applyProtection="1">
      <protection hidden="1"/>
    </xf>
    <xf numFmtId="0" fontId="1" fillId="2" borderId="0" xfId="0" applyFont="1" applyFill="1" applyBorder="1" applyAlignment="1" applyProtection="1">
      <alignment horizontal="right"/>
      <protection hidden="1"/>
    </xf>
    <xf numFmtId="0" fontId="8" fillId="2" borderId="0" xfId="0" applyFont="1" applyFill="1" applyBorder="1" applyProtection="1">
      <protection hidden="1"/>
    </xf>
    <xf numFmtId="0" fontId="1" fillId="2" borderId="5" xfId="0" applyFont="1" applyFill="1" applyBorder="1" applyProtection="1">
      <protection hidden="1"/>
    </xf>
    <xf numFmtId="0" fontId="1" fillId="2" borderId="0" xfId="0" applyFont="1" applyFill="1" applyBorder="1" applyAlignment="1" applyProtection="1">
      <alignment wrapText="1"/>
      <protection locked="0"/>
    </xf>
    <xf numFmtId="0" fontId="1" fillId="2" borderId="10" xfId="0" applyFont="1" applyFill="1" applyBorder="1" applyProtection="1">
      <protection hidden="1"/>
    </xf>
    <xf numFmtId="0" fontId="1" fillId="0" borderId="1" xfId="0" applyFont="1" applyBorder="1" applyAlignment="1">
      <alignment horizontal="center" vertical="center"/>
    </xf>
    <xf numFmtId="166" fontId="1" fillId="2" borderId="0" xfId="0" applyNumberFormat="1" applyFont="1" applyFill="1"/>
    <xf numFmtId="0" fontId="1" fillId="2" borderId="0" xfId="0" applyNumberFormat="1" applyFont="1" applyFill="1"/>
    <xf numFmtId="0" fontId="23" fillId="2" borderId="0" xfId="0" applyFont="1" applyFill="1" applyAlignment="1">
      <alignment horizontal="left" vertical="center"/>
    </xf>
    <xf numFmtId="0" fontId="26" fillId="2" borderId="0" xfId="0" applyNumberFormat="1" applyFont="1" applyFill="1" applyBorder="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applyAlignment="1"/>
    <xf numFmtId="0" fontId="1" fillId="2" borderId="2" xfId="0" applyFont="1" applyFill="1" applyBorder="1" applyAlignment="1"/>
    <xf numFmtId="0" fontId="2" fillId="2" borderId="0" xfId="0" applyFont="1" applyFill="1" applyBorder="1" applyAlignment="1">
      <alignment horizontal="right" vertical="center"/>
    </xf>
    <xf numFmtId="0" fontId="8" fillId="2" borderId="0" xfId="0" applyFont="1" applyFill="1" applyBorder="1" applyAlignment="1"/>
    <xf numFmtId="0" fontId="0" fillId="2" borderId="0" xfId="0" applyFill="1" applyBorder="1" applyAlignment="1">
      <alignment horizontal="left" vertical="center"/>
    </xf>
    <xf numFmtId="0" fontId="1" fillId="2" borderId="0" xfId="0" applyNumberFormat="1" applyFont="1" applyFill="1" applyBorder="1"/>
    <xf numFmtId="0" fontId="5" fillId="2" borderId="0" xfId="0" applyNumberFormat="1" applyFont="1" applyFill="1" applyBorder="1"/>
    <xf numFmtId="167" fontId="5" fillId="5" borderId="1" xfId="0" applyNumberFormat="1" applyFont="1" applyFill="1" applyBorder="1"/>
    <xf numFmtId="167" fontId="1" fillId="0" borderId="1" xfId="0" applyNumberFormat="1" applyFont="1" applyBorder="1"/>
    <xf numFmtId="167" fontId="1" fillId="2" borderId="0" xfId="0" applyNumberFormat="1" applyFont="1" applyFill="1"/>
    <xf numFmtId="167" fontId="5" fillId="2" borderId="0" xfId="0" applyNumberFormat="1" applyFont="1" applyFill="1"/>
    <xf numFmtId="167" fontId="3" fillId="0" borderId="1" xfId="0" applyNumberFormat="1" applyFont="1" applyBorder="1" applyAlignment="1">
      <alignment horizontal="right"/>
    </xf>
    <xf numFmtId="167" fontId="1" fillId="6" borderId="1" xfId="0" applyNumberFormat="1" applyFont="1" applyFill="1" applyBorder="1"/>
    <xf numFmtId="167" fontId="1" fillId="6" borderId="1" xfId="0" applyNumberFormat="1" applyFont="1" applyFill="1" applyBorder="1" applyAlignment="1"/>
    <xf numFmtId="167" fontId="5" fillId="5" borderId="1" xfId="0" applyNumberFormat="1" applyFont="1" applyFill="1" applyBorder="1" applyAlignment="1"/>
    <xf numFmtId="167" fontId="13" fillId="0" borderId="0" xfId="0" applyNumberFormat="1" applyFont="1" applyFill="1"/>
    <xf numFmtId="167" fontId="13" fillId="0" borderId="6" xfId="0" applyNumberFormat="1" applyFont="1" applyFill="1" applyBorder="1"/>
    <xf numFmtId="167" fontId="13" fillId="0" borderId="8" xfId="0" applyNumberFormat="1" applyFont="1" applyFill="1" applyBorder="1"/>
    <xf numFmtId="0" fontId="8" fillId="2" borderId="0" xfId="0" applyFont="1" applyFill="1" applyBorder="1" applyAlignment="1"/>
    <xf numFmtId="0" fontId="5" fillId="2" borderId="0" xfId="0" applyFont="1" applyFill="1" applyBorder="1" applyAlignment="1"/>
    <xf numFmtId="0" fontId="6" fillId="2" borderId="0" xfId="0" applyFont="1" applyFill="1" applyBorder="1" applyAlignment="1"/>
    <xf numFmtId="0" fontId="1" fillId="0" borderId="0" xfId="0" applyFont="1" applyBorder="1"/>
    <xf numFmtId="0" fontId="13" fillId="0" borderId="0" xfId="0" applyFont="1" applyFill="1" applyBorder="1"/>
    <xf numFmtId="0" fontId="13" fillId="0" borderId="0" xfId="0" applyFont="1" applyFill="1" applyBorder="1" applyAlignment="1">
      <alignment horizontal="right"/>
    </xf>
    <xf numFmtId="0" fontId="13" fillId="0" borderId="0" xfId="0" applyFont="1" applyFill="1" applyBorder="1" applyAlignment="1">
      <alignment wrapText="1"/>
    </xf>
    <xf numFmtId="167" fontId="13" fillId="0" borderId="0" xfId="0" applyNumberFormat="1" applyFont="1" applyFill="1" applyBorder="1"/>
    <xf numFmtId="0" fontId="0" fillId="0" borderId="0" xfId="0" applyBorder="1"/>
    <xf numFmtId="0" fontId="1" fillId="0" borderId="0" xfId="0" applyFont="1" applyBorder="1" applyAlignment="1">
      <alignment wrapText="1"/>
    </xf>
    <xf numFmtId="167" fontId="1" fillId="0" borderId="0" xfId="0" applyNumberFormat="1" applyFont="1" applyBorder="1" applyAlignment="1">
      <alignment wrapText="1"/>
    </xf>
    <xf numFmtId="0" fontId="1" fillId="0" borderId="0" xfId="0" applyFont="1" applyAlignment="1">
      <alignment wrapText="1"/>
    </xf>
    <xf numFmtId="167" fontId="1" fillId="0" borderId="0" xfId="0" applyNumberFormat="1" applyFont="1" applyAlignment="1">
      <alignment wrapText="1"/>
    </xf>
    <xf numFmtId="167" fontId="1" fillId="6" borderId="1" xfId="0" applyNumberFormat="1" applyFont="1" applyFill="1" applyBorder="1" applyProtection="1">
      <protection locked="0"/>
    </xf>
    <xf numFmtId="167" fontId="5" fillId="5" borderId="1" xfId="0" applyNumberFormat="1" applyFont="1" applyFill="1" applyBorder="1" applyProtection="1"/>
    <xf numFmtId="167" fontId="1" fillId="6" borderId="1" xfId="0" applyNumberFormat="1" applyFont="1" applyFill="1" applyBorder="1" applyAlignment="1" applyProtection="1">
      <protection locked="0"/>
    </xf>
    <xf numFmtId="167" fontId="3" fillId="0" borderId="1" xfId="0" applyNumberFormat="1" applyFont="1" applyBorder="1" applyAlignment="1" applyProtection="1">
      <alignment horizontal="right"/>
      <protection locked="0"/>
    </xf>
    <xf numFmtId="167"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Border="1" applyProtection="1">
      <protection locked="0"/>
    </xf>
    <xf numFmtId="0" fontId="1" fillId="2" borderId="0" xfId="0" applyFont="1" applyFill="1" applyBorder="1" applyAlignment="1" applyProtection="1">
      <protection locked="0"/>
    </xf>
    <xf numFmtId="0" fontId="21" fillId="8" borderId="0" xfId="0" applyFont="1" applyFill="1" applyBorder="1" applyAlignment="1" applyProtection="1">
      <alignment horizontal="left" vertical="center" wrapText="1"/>
      <protection locked="0"/>
    </xf>
    <xf numFmtId="0" fontId="0" fillId="8" borderId="12" xfId="0" applyFont="1" applyFill="1" applyBorder="1" applyAlignment="1" applyProtection="1">
      <alignment horizontal="left"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Border="1" applyProtection="1">
      <protection locked="0"/>
    </xf>
    <xf numFmtId="0" fontId="1" fillId="2" borderId="0" xfId="0" applyFont="1" applyFill="1" applyBorder="1" applyAlignment="1" applyProtection="1">
      <alignment horizontal="right"/>
      <protection locked="0"/>
    </xf>
    <xf numFmtId="0" fontId="5" fillId="2" borderId="0" xfId="0" applyFont="1" applyFill="1" applyBorder="1" applyAlignment="1"/>
    <xf numFmtId="0" fontId="6" fillId="2" borderId="0" xfId="0" applyFont="1" applyFill="1" applyBorder="1" applyAlignment="1"/>
    <xf numFmtId="0" fontId="8" fillId="2" borderId="0" xfId="0" applyFont="1" applyFill="1" applyBorder="1" applyAlignment="1"/>
    <xf numFmtId="0" fontId="3" fillId="2" borderId="0" xfId="0" applyFont="1" applyFill="1" applyBorder="1" applyAlignment="1"/>
    <xf numFmtId="0" fontId="27" fillId="2" borderId="0" xfId="0" applyFont="1" applyFill="1" applyBorder="1" applyAlignment="1"/>
    <xf numFmtId="0" fontId="1" fillId="9" borderId="0" xfId="0" applyFont="1" applyFill="1"/>
    <xf numFmtId="0" fontId="24" fillId="2" borderId="0" xfId="0" applyFont="1" applyFill="1" applyAlignment="1">
      <alignment horizontal="left" vertical="center"/>
    </xf>
    <xf numFmtId="0" fontId="25" fillId="2" borderId="0" xfId="0" applyFont="1" applyFill="1" applyAlignment="1">
      <alignment horizontal="left"/>
    </xf>
    <xf numFmtId="0" fontId="5" fillId="2" borderId="0" xfId="0" applyFont="1" applyFill="1" applyBorder="1" applyAlignment="1"/>
    <xf numFmtId="0" fontId="8" fillId="2" borderId="0" xfId="0" applyFont="1" applyFill="1" applyBorder="1" applyAlignment="1"/>
    <xf numFmtId="0" fontId="6" fillId="2" borderId="0" xfId="0" applyFont="1" applyFill="1" applyBorder="1" applyAlignment="1"/>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24" fillId="2" borderId="0" xfId="0" applyFont="1" applyFill="1" applyAlignment="1">
      <alignment vertical="center"/>
    </xf>
    <xf numFmtId="0" fontId="25" fillId="2" borderId="0" xfId="0" applyFont="1" applyFill="1" applyAlignment="1"/>
    <xf numFmtId="0" fontId="8" fillId="2" borderId="0" xfId="0" applyFont="1" applyFill="1" applyBorder="1" applyAlignment="1"/>
    <xf numFmtId="0" fontId="8" fillId="2" borderId="0" xfId="0" applyFont="1" applyFill="1" applyBorder="1" applyAlignment="1"/>
    <xf numFmtId="167" fontId="1" fillId="6" borderId="1" xfId="0" applyNumberFormat="1" applyFont="1" applyFill="1" applyBorder="1" applyAlignment="1" applyProtection="1"/>
    <xf numFmtId="0" fontId="1" fillId="0" borderId="0" xfId="0" applyFont="1" applyFill="1"/>
    <xf numFmtId="167" fontId="1" fillId="0" borderId="0" xfId="0" applyNumberFormat="1" applyFont="1"/>
    <xf numFmtId="167" fontId="1" fillId="6" borderId="1" xfId="1" applyNumberFormat="1" applyFont="1" applyFill="1" applyBorder="1" applyAlignment="1" applyProtection="1">
      <protection locked="0"/>
    </xf>
    <xf numFmtId="0" fontId="3" fillId="0" borderId="0" xfId="0" applyFont="1" applyFill="1"/>
    <xf numFmtId="0" fontId="3" fillId="0" borderId="6" xfId="0" applyFont="1" applyFill="1" applyBorder="1"/>
    <xf numFmtId="167" fontId="1" fillId="9" borderId="0" xfId="1" applyNumberFormat="1" applyFont="1" applyFill="1" applyBorder="1" applyAlignment="1" applyProtection="1">
      <protection locked="0"/>
    </xf>
    <xf numFmtId="0" fontId="1" fillId="9" borderId="0" xfId="0" applyFont="1" applyFill="1" applyBorder="1"/>
    <xf numFmtId="167" fontId="5" fillId="9" borderId="0" xfId="0" applyNumberFormat="1" applyFont="1" applyFill="1" applyBorder="1" applyAlignment="1" applyProtection="1"/>
    <xf numFmtId="0" fontId="5" fillId="9" borderId="0" xfId="0" applyFont="1" applyFill="1" applyBorder="1" applyAlignment="1">
      <alignment horizontal="left" indent="2"/>
    </xf>
    <xf numFmtId="167" fontId="5" fillId="10" borderId="1" xfId="1" applyNumberFormat="1" applyFont="1" applyFill="1" applyBorder="1" applyAlignment="1" applyProtection="1"/>
    <xf numFmtId="167" fontId="1" fillId="9" borderId="0" xfId="0" applyNumberFormat="1" applyFont="1" applyFill="1" applyBorder="1" applyAlignment="1"/>
    <xf numFmtId="0" fontId="5" fillId="9" borderId="0" xfId="0" applyFont="1" applyFill="1" applyBorder="1" applyAlignment="1"/>
    <xf numFmtId="167" fontId="5" fillId="9" borderId="0" xfId="0" applyNumberFormat="1" applyFont="1" applyFill="1" applyBorder="1" applyAlignment="1"/>
    <xf numFmtId="167" fontId="5" fillId="11" borderId="1" xfId="0" applyNumberFormat="1" applyFont="1" applyFill="1" applyBorder="1"/>
    <xf numFmtId="0" fontId="1" fillId="2" borderId="0" xfId="0" applyFont="1" applyFill="1" applyBorder="1" applyAlignment="1" applyProtection="1">
      <alignment horizontal="left" wrapText="1"/>
      <protection locked="0"/>
    </xf>
    <xf numFmtId="0" fontId="1" fillId="8" borderId="0" xfId="0" applyFont="1" applyFill="1" applyBorder="1" applyAlignment="1" applyProtection="1">
      <alignment horizontal="left" vertical="center" wrapText="1"/>
      <protection locked="0"/>
    </xf>
    <xf numFmtId="0" fontId="1" fillId="9" borderId="0" xfId="0" applyFont="1" applyFill="1" applyBorder="1" applyAlignment="1" applyProtection="1">
      <protection locked="0"/>
    </xf>
    <xf numFmtId="0" fontId="20" fillId="9" borderId="0" xfId="0" applyFont="1" applyFill="1" applyBorder="1" applyAlignment="1" applyProtection="1">
      <alignment vertical="center" wrapText="1"/>
      <protection hidden="1"/>
    </xf>
    <xf numFmtId="0" fontId="1" fillId="8" borderId="12" xfId="0" applyFont="1" applyFill="1" applyBorder="1" applyAlignment="1" applyProtection="1">
      <alignment horizontal="left" vertical="center" wrapText="1"/>
      <protection locked="0"/>
    </xf>
    <xf numFmtId="0" fontId="1" fillId="9" borderId="0" xfId="0" applyFont="1" applyFill="1" applyBorder="1" applyProtection="1">
      <protection locked="0"/>
    </xf>
    <xf numFmtId="0" fontId="1" fillId="0" borderId="0" xfId="0" applyFont="1" applyFill="1" applyBorder="1"/>
    <xf numFmtId="0" fontId="1" fillId="9" borderId="5" xfId="0" applyFont="1" applyFill="1" applyBorder="1" applyAlignment="1" applyProtection="1">
      <alignment vertical="center" wrapText="1"/>
      <protection hidden="1"/>
    </xf>
    <xf numFmtId="0" fontId="1" fillId="9" borderId="0" xfId="0" applyFont="1" applyFill="1" applyBorder="1" applyAlignment="1" applyProtection="1">
      <alignment vertical="center" wrapText="1"/>
      <protection hidden="1"/>
    </xf>
    <xf numFmtId="0" fontId="1" fillId="9" borderId="12" xfId="0" applyFont="1" applyFill="1" applyBorder="1" applyAlignment="1" applyProtection="1">
      <alignment vertical="center" wrapText="1"/>
      <protection hidden="1"/>
    </xf>
    <xf numFmtId="0" fontId="1" fillId="7" borderId="11" xfId="0" applyFont="1" applyFill="1" applyBorder="1" applyAlignment="1"/>
    <xf numFmtId="0" fontId="1" fillId="7" borderId="6" xfId="0" applyFont="1" applyFill="1" applyBorder="1" applyAlignment="1"/>
    <xf numFmtId="0" fontId="1" fillId="7" borderId="17" xfId="0" applyFont="1" applyFill="1" applyBorder="1" applyAlignment="1"/>
    <xf numFmtId="0" fontId="1" fillId="9" borderId="0" xfId="0" applyFont="1" applyFill="1" applyBorder="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Border="1" applyAlignment="1" applyProtection="1">
      <alignment vertical="top" wrapText="1"/>
      <protection locked="0"/>
    </xf>
    <xf numFmtId="0" fontId="1" fillId="9" borderId="0" xfId="0" applyFont="1" applyFill="1" applyBorder="1" applyAlignment="1" applyProtection="1">
      <alignment wrapText="1"/>
      <protection locked="0"/>
    </xf>
    <xf numFmtId="0" fontId="1" fillId="9" borderId="12" xfId="0" applyFont="1" applyFill="1" applyBorder="1" applyAlignment="1" applyProtection="1">
      <alignment vertical="top" wrapText="1"/>
      <protection locked="0"/>
    </xf>
    <xf numFmtId="0" fontId="1" fillId="9" borderId="12" xfId="0" applyFont="1" applyFill="1" applyBorder="1"/>
    <xf numFmtId="0" fontId="1" fillId="2" borderId="0" xfId="0" applyFont="1" applyFill="1" applyBorder="1" applyAlignment="1" applyProtection="1">
      <alignment horizontal="left" wrapText="1"/>
      <protection locked="0"/>
    </xf>
    <xf numFmtId="0" fontId="1" fillId="9" borderId="0" xfId="0" applyFont="1" applyFill="1" applyBorder="1" applyAlignment="1" applyProtection="1">
      <alignment horizontal="center" vertical="center"/>
      <protection locked="0"/>
    </xf>
    <xf numFmtId="0" fontId="1" fillId="9" borderId="0" xfId="0" applyFont="1" applyFill="1" applyBorder="1" applyAlignment="1" applyProtection="1">
      <alignment vertical="center" wrapText="1"/>
      <protection locked="0"/>
    </xf>
    <xf numFmtId="0" fontId="1" fillId="0" borderId="0" xfId="0" applyFont="1" applyFill="1" applyBorder="1" applyAlignment="1" applyProtection="1">
      <alignment vertical="top" wrapText="1"/>
      <protection locked="0"/>
    </xf>
    <xf numFmtId="0" fontId="1" fillId="9" borderId="0" xfId="0" applyFont="1" applyFill="1" applyProtection="1">
      <protection locked="0"/>
    </xf>
    <xf numFmtId="0" fontId="1" fillId="9" borderId="5" xfId="0" applyFont="1" applyFill="1" applyBorder="1" applyAlignment="1" applyProtection="1">
      <alignment vertical="top" wrapText="1"/>
      <protection locked="0"/>
    </xf>
    <xf numFmtId="0" fontId="1" fillId="9" borderId="19" xfId="0" applyFont="1" applyFill="1" applyBorder="1" applyAlignment="1" applyProtection="1">
      <alignment horizontal="left" vertical="center"/>
      <protection locked="0"/>
    </xf>
    <xf numFmtId="0" fontId="1" fillId="9" borderId="19" xfId="0" applyFont="1" applyFill="1" applyBorder="1"/>
    <xf numFmtId="0" fontId="1" fillId="9" borderId="27" xfId="0" applyFont="1" applyFill="1" applyBorder="1" applyAlignment="1" applyProtection="1">
      <alignment vertical="top" wrapText="1"/>
      <protection locked="0"/>
    </xf>
    <xf numFmtId="0" fontId="1" fillId="9" borderId="22" xfId="0" applyFont="1" applyFill="1" applyBorder="1" applyAlignment="1" applyProtection="1">
      <alignment vertical="top" wrapText="1"/>
      <protection locked="0"/>
    </xf>
    <xf numFmtId="0" fontId="1" fillId="9" borderId="22" xfId="0" applyFont="1" applyFill="1" applyBorder="1"/>
    <xf numFmtId="0" fontId="1" fillId="9" borderId="23" xfId="0" applyFont="1" applyFill="1" applyBorder="1" applyAlignment="1" applyProtection="1">
      <alignment vertical="top" wrapText="1"/>
      <protection locked="0"/>
    </xf>
    <xf numFmtId="168" fontId="1" fillId="6" borderId="13" xfId="1" applyNumberFormat="1" applyFont="1" applyFill="1" applyBorder="1" applyAlignment="1" applyProtection="1">
      <alignment horizontal="left" vertical="top" wrapText="1"/>
      <protection locked="0"/>
    </xf>
    <xf numFmtId="0" fontId="1" fillId="9" borderId="19" xfId="0" applyFont="1" applyFill="1" applyBorder="1" applyAlignment="1" applyProtection="1">
      <alignment vertical="center" wrapText="1"/>
      <protection locked="0"/>
    </xf>
    <xf numFmtId="0" fontId="1" fillId="9" borderId="14" xfId="0" applyFont="1" applyFill="1" applyBorder="1" applyAlignment="1" applyProtection="1">
      <alignment vertical="top" wrapText="1"/>
      <protection locked="0"/>
    </xf>
    <xf numFmtId="0" fontId="1" fillId="9" borderId="28" xfId="0" applyFont="1" applyFill="1" applyBorder="1"/>
    <xf numFmtId="0" fontId="1" fillId="9" borderId="30" xfId="0" applyFont="1" applyFill="1" applyBorder="1"/>
    <xf numFmtId="0" fontId="1" fillId="9" borderId="30" xfId="0" applyFont="1" applyFill="1" applyBorder="1" applyAlignment="1" applyProtection="1">
      <alignment vertical="top" wrapText="1"/>
      <protection locked="0"/>
    </xf>
    <xf numFmtId="168" fontId="1" fillId="9" borderId="12" xfId="1" applyNumberFormat="1" applyFont="1" applyFill="1" applyBorder="1" applyAlignment="1" applyProtection="1">
      <alignment wrapText="1"/>
      <protection locked="0"/>
    </xf>
    <xf numFmtId="0" fontId="1" fillId="9" borderId="23" xfId="0" applyFont="1" applyFill="1" applyBorder="1"/>
    <xf numFmtId="0" fontId="21" fillId="8" borderId="23" xfId="0" applyFont="1" applyFill="1" applyBorder="1" applyAlignment="1" applyProtection="1">
      <alignment horizontal="left" vertical="center" wrapText="1"/>
      <protection locked="0"/>
    </xf>
    <xf numFmtId="0" fontId="1" fillId="2" borderId="27" xfId="0" applyFont="1" applyFill="1" applyBorder="1" applyAlignment="1" applyProtection="1">
      <alignment wrapText="1"/>
      <protection locked="0"/>
    </xf>
    <xf numFmtId="168" fontId="1" fillId="6" borderId="31" xfId="1" applyNumberFormat="1" applyFont="1" applyFill="1" applyBorder="1" applyAlignment="1" applyProtection="1">
      <alignment horizontal="left" vertical="top" wrapText="1"/>
      <protection locked="0"/>
    </xf>
    <xf numFmtId="0" fontId="1" fillId="9" borderId="29" xfId="0" applyFont="1" applyFill="1" applyBorder="1" applyAlignment="1" applyProtection="1">
      <alignment vertical="top" wrapText="1"/>
      <protection locked="0"/>
    </xf>
    <xf numFmtId="0" fontId="1" fillId="9" borderId="30" xfId="0" applyFont="1" applyFill="1" applyBorder="1" applyAlignment="1" applyProtection="1">
      <alignment wrapText="1"/>
      <protection locked="0"/>
    </xf>
    <xf numFmtId="0" fontId="1" fillId="9" borderId="19" xfId="0" applyFont="1" applyFill="1" applyBorder="1" applyAlignment="1" applyProtection="1">
      <alignment horizontal="center" vertical="center"/>
      <protection locked="0"/>
    </xf>
    <xf numFmtId="0" fontId="1" fillId="2" borderId="22" xfId="0" applyFont="1" applyFill="1" applyBorder="1" applyProtection="1">
      <protection locked="0"/>
    </xf>
    <xf numFmtId="0" fontId="1" fillId="9" borderId="22" xfId="0" applyFont="1" applyFill="1" applyBorder="1" applyAlignment="1" applyProtection="1">
      <protection locked="0"/>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1" fillId="3" borderId="10" xfId="0" applyFont="1" applyFill="1" applyBorder="1" applyAlignment="1">
      <alignment horizontal="left" vertical="center" wrapText="1" indent="1"/>
    </xf>
    <xf numFmtId="0" fontId="1" fillId="3" borderId="18"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5" xfId="0" applyFont="1" applyFill="1" applyBorder="1" applyAlignment="1">
      <alignment horizontal="left" vertical="center" wrapText="1" indent="1"/>
    </xf>
    <xf numFmtId="0" fontId="1" fillId="3" borderId="0" xfId="0" applyFont="1" applyFill="1" applyBorder="1" applyAlignment="1">
      <alignment horizontal="left" vertical="center" wrapText="1" indent="1"/>
    </xf>
    <xf numFmtId="0" fontId="1" fillId="3" borderId="12" xfId="0" applyFont="1" applyFill="1" applyBorder="1" applyAlignment="1">
      <alignment horizontal="left" vertical="center" wrapText="1" indent="1"/>
    </xf>
    <xf numFmtId="0" fontId="1" fillId="3" borderId="11" xfId="0" applyFont="1" applyFill="1" applyBorder="1" applyAlignment="1">
      <alignment horizontal="left" vertical="center" wrapText="1" indent="1"/>
    </xf>
    <xf numFmtId="0" fontId="1" fillId="3" borderId="6" xfId="0" applyFont="1" applyFill="1" applyBorder="1" applyAlignment="1">
      <alignment horizontal="left" vertical="center" wrapText="1" indent="1"/>
    </xf>
    <xf numFmtId="0" fontId="1" fillId="3" borderId="17" xfId="0" applyFont="1" applyFill="1" applyBorder="1" applyAlignment="1">
      <alignment horizontal="left" vertical="center" wrapText="1" indent="1"/>
    </xf>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5" borderId="3" xfId="0" applyFont="1" applyFill="1" applyBorder="1" applyAlignment="1"/>
    <xf numFmtId="0" fontId="1" fillId="5" borderId="4" xfId="0" applyFont="1" applyFill="1" applyBorder="1" applyAlignment="1"/>
    <xf numFmtId="0" fontId="1" fillId="5" borderId="2" xfId="0" applyFont="1" applyFill="1" applyBorder="1" applyAlignment="1"/>
    <xf numFmtId="168" fontId="1" fillId="0" borderId="13" xfId="1" applyNumberFormat="1" applyFont="1" applyFill="1" applyBorder="1" applyAlignment="1" applyProtection="1">
      <alignment horizontal="left" wrapText="1"/>
      <protection locked="0"/>
    </xf>
    <xf numFmtId="168" fontId="1" fillId="0" borderId="14" xfId="1" applyNumberFormat="1" applyFont="1" applyFill="1" applyBorder="1" applyAlignment="1" applyProtection="1">
      <alignment horizontal="left" wrapText="1"/>
      <protection locked="0"/>
    </xf>
    <xf numFmtId="168" fontId="1" fillId="0" borderId="15" xfId="1" applyNumberFormat="1" applyFont="1" applyFill="1" applyBorder="1" applyAlignment="1" applyProtection="1">
      <alignment horizontal="left" wrapText="1"/>
      <protection locked="0"/>
    </xf>
    <xf numFmtId="0" fontId="1" fillId="3" borderId="10" xfId="0" applyFont="1" applyFill="1" applyBorder="1" applyAlignment="1" applyProtection="1">
      <alignment horizontal="left" vertical="center" wrapText="1"/>
    </xf>
    <xf numFmtId="0" fontId="1" fillId="3" borderId="18" xfId="0" applyFont="1" applyFill="1" applyBorder="1" applyAlignment="1" applyProtection="1">
      <alignment horizontal="left" vertical="center" wrapText="1"/>
    </xf>
    <xf numFmtId="0" fontId="1" fillId="3" borderId="9" xfId="0" applyFont="1" applyFill="1" applyBorder="1" applyAlignment="1" applyProtection="1">
      <alignment horizontal="left" vertical="center" wrapText="1"/>
    </xf>
    <xf numFmtId="0" fontId="1" fillId="3" borderId="5" xfId="0" applyFont="1" applyFill="1" applyBorder="1" applyAlignment="1" applyProtection="1">
      <alignment horizontal="left" vertical="center" wrapText="1"/>
    </xf>
    <xf numFmtId="0" fontId="1" fillId="3" borderId="0"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1" fillId="3" borderId="11" xfId="0" applyFont="1" applyFill="1" applyBorder="1" applyAlignment="1" applyProtection="1">
      <alignment horizontal="left" vertical="center" wrapText="1"/>
    </xf>
    <xf numFmtId="0" fontId="1" fillId="3" borderId="6" xfId="0" applyFont="1" applyFill="1" applyBorder="1" applyAlignment="1" applyProtection="1">
      <alignment horizontal="left" vertical="center" wrapText="1"/>
    </xf>
    <xf numFmtId="0" fontId="1" fillId="3" borderId="17" xfId="0" applyFont="1" applyFill="1" applyBorder="1" applyAlignment="1" applyProtection="1">
      <alignment horizontal="left" vertical="center" wrapText="1"/>
    </xf>
    <xf numFmtId="168" fontId="1" fillId="9" borderId="0" xfId="1" applyNumberFormat="1" applyFont="1" applyFill="1" applyBorder="1" applyAlignment="1" applyProtection="1">
      <alignment horizontal="center"/>
      <protection locked="0"/>
    </xf>
    <xf numFmtId="168" fontId="1" fillId="9" borderId="12" xfId="1" applyNumberFormat="1" applyFont="1" applyFill="1" applyBorder="1" applyAlignment="1" applyProtection="1">
      <alignment horizontal="center"/>
      <protection locked="0"/>
    </xf>
    <xf numFmtId="168" fontId="1" fillId="6" borderId="13" xfId="1" applyNumberFormat="1" applyFont="1" applyFill="1" applyBorder="1" applyAlignment="1" applyProtection="1">
      <alignment horizontal="left" wrapText="1"/>
      <protection locked="0"/>
    </xf>
    <xf numFmtId="168" fontId="1" fillId="6" borderId="29" xfId="1" applyNumberFormat="1" applyFont="1" applyFill="1" applyBorder="1" applyAlignment="1" applyProtection="1">
      <alignment horizontal="left" wrapText="1"/>
      <protection locked="0"/>
    </xf>
    <xf numFmtId="0" fontId="20" fillId="3" borderId="3" xfId="0" applyFont="1" applyFill="1" applyBorder="1" applyAlignment="1" applyProtection="1">
      <alignment horizontal="left" wrapText="1"/>
      <protection hidden="1"/>
    </xf>
    <xf numFmtId="0" fontId="20" fillId="3" borderId="4" xfId="0" applyFont="1" applyFill="1" applyBorder="1" applyAlignment="1" applyProtection="1">
      <alignment horizontal="left" wrapText="1"/>
      <protection hidden="1"/>
    </xf>
    <xf numFmtId="0" fontId="20" fillId="3" borderId="2" xfId="0" applyFont="1" applyFill="1" applyBorder="1" applyAlignment="1" applyProtection="1">
      <alignment horizontal="left" wrapText="1"/>
      <protection hidden="1"/>
    </xf>
    <xf numFmtId="49" fontId="20" fillId="6" borderId="18" xfId="0" applyNumberFormat="1" applyFont="1" applyFill="1" applyBorder="1" applyAlignment="1" applyProtection="1">
      <alignment horizontal="left" vertical="top" wrapText="1"/>
      <protection locked="0"/>
    </xf>
    <xf numFmtId="49" fontId="20" fillId="6" borderId="9" xfId="0" applyNumberFormat="1" applyFont="1" applyFill="1" applyBorder="1" applyAlignment="1" applyProtection="1">
      <alignment horizontal="left" vertical="top" wrapText="1"/>
      <protection locked="0"/>
    </xf>
    <xf numFmtId="49" fontId="20" fillId="6" borderId="0" xfId="0" applyNumberFormat="1" applyFont="1" applyFill="1" applyBorder="1" applyAlignment="1" applyProtection="1">
      <alignment horizontal="left" vertical="top" wrapText="1"/>
      <protection locked="0"/>
    </xf>
    <xf numFmtId="49" fontId="20" fillId="6" borderId="12" xfId="0" applyNumberFormat="1" applyFont="1" applyFill="1" applyBorder="1" applyAlignment="1" applyProtection="1">
      <alignment horizontal="left" vertical="top" wrapText="1"/>
      <protection locked="0"/>
    </xf>
    <xf numFmtId="49" fontId="20" fillId="6" borderId="6" xfId="0" applyNumberFormat="1" applyFont="1" applyFill="1" applyBorder="1" applyAlignment="1" applyProtection="1">
      <alignment horizontal="left" vertical="top" wrapText="1"/>
      <protection locked="0"/>
    </xf>
    <xf numFmtId="49" fontId="20" fillId="6" borderId="17" xfId="0" applyNumberFormat="1" applyFont="1" applyFill="1" applyBorder="1" applyAlignment="1" applyProtection="1">
      <alignment horizontal="left" vertical="top" wrapText="1"/>
      <protection locked="0"/>
    </xf>
    <xf numFmtId="168" fontId="1" fillId="6" borderId="13" xfId="1" applyNumberFormat="1" applyFont="1" applyFill="1" applyBorder="1" applyAlignment="1" applyProtection="1">
      <alignment horizontal="center" wrapText="1"/>
      <protection locked="0"/>
    </xf>
    <xf numFmtId="168" fontId="1" fillId="6" borderId="29" xfId="1" applyNumberFormat="1" applyFont="1" applyFill="1" applyBorder="1" applyAlignment="1" applyProtection="1">
      <alignment horizontal="center" wrapText="1"/>
      <protection locked="0"/>
    </xf>
    <xf numFmtId="0" fontId="1" fillId="9" borderId="0" xfId="0" applyFont="1" applyFill="1" applyBorder="1" applyAlignment="1" applyProtection="1">
      <alignment horizontal="left" vertical="top" wrapText="1"/>
      <protection locked="0"/>
    </xf>
    <xf numFmtId="0" fontId="1" fillId="6" borderId="25" xfId="0" applyFont="1" applyFill="1" applyBorder="1" applyAlignment="1" applyProtection="1">
      <alignment horizontal="left" vertical="top" wrapText="1"/>
      <protection locked="0"/>
    </xf>
    <xf numFmtId="0" fontId="1" fillId="6" borderId="26"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9" borderId="5" xfId="0" applyFont="1" applyFill="1" applyBorder="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0" fontId="1" fillId="9" borderId="21" xfId="0" applyFont="1" applyFill="1" applyBorder="1" applyAlignment="1" applyProtection="1">
      <alignment horizontal="left" vertical="top" wrapText="1"/>
      <protection locked="0"/>
    </xf>
    <xf numFmtId="0" fontId="1" fillId="7" borderId="1" xfId="0" applyFont="1" applyFill="1" applyBorder="1" applyAlignment="1"/>
    <xf numFmtId="0" fontId="0" fillId="0" borderId="1" xfId="0" applyBorder="1" applyAlignment="1"/>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14" fillId="4" borderId="0" xfId="0" applyFont="1" applyFill="1" applyAlignment="1">
      <alignment horizontal="center" vertical="center"/>
    </xf>
    <xf numFmtId="0" fontId="0" fillId="0" borderId="0" xfId="0" applyAlignment="1"/>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1" fillId="0" borderId="0" xfId="0" applyFont="1" applyAlignment="1" applyProtection="1">
      <alignment horizontal="left" vertical="center"/>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1" fillId="2" borderId="0" xfId="0" applyFont="1" applyFill="1" applyAlignment="1">
      <alignment horizontal="left" vertical="center" wrapText="1"/>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23" fillId="2" borderId="0" xfId="0" applyFont="1" applyFill="1" applyAlignment="1">
      <alignment horizontal="left" vertical="center"/>
    </xf>
    <xf numFmtId="0" fontId="31" fillId="2" borderId="0" xfId="0" applyFont="1" applyFill="1" applyAlignment="1">
      <alignment horizontal="left"/>
    </xf>
    <xf numFmtId="0" fontId="5" fillId="2" borderId="0" xfId="0" applyFont="1" applyFill="1" applyBorder="1" applyAlignment="1"/>
    <xf numFmtId="0" fontId="3" fillId="2" borderId="0" xfId="0" applyFont="1" applyFill="1" applyBorder="1" applyAlignment="1">
      <alignment horizontal="left" wrapText="1"/>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Alignment="1" applyProtection="1">
      <protection hidden="1"/>
    </xf>
    <xf numFmtId="0" fontId="5" fillId="9" borderId="0" xfId="0" applyFont="1" applyFill="1" applyBorder="1" applyAlignment="1">
      <alignment horizontal="left" indent="2"/>
    </xf>
    <xf numFmtId="0" fontId="6" fillId="9" borderId="0" xfId="0" applyFont="1" applyFill="1" applyBorder="1" applyAlignment="1">
      <alignment horizontal="left" indent="2"/>
    </xf>
    <xf numFmtId="0" fontId="0" fillId="9" borderId="0" xfId="0" applyFill="1" applyBorder="1" applyAlignment="1">
      <alignment horizontal="left" indent="2"/>
    </xf>
    <xf numFmtId="0" fontId="3" fillId="2" borderId="0" xfId="0" applyFont="1" applyFill="1" applyBorder="1" applyAlignment="1" applyProtection="1">
      <alignment wrapText="1"/>
      <protection locked="0"/>
    </xf>
    <xf numFmtId="0" fontId="8" fillId="2" borderId="0" xfId="0" applyFont="1" applyFill="1" applyBorder="1" applyAlignment="1" applyProtection="1">
      <alignment wrapText="1"/>
      <protection locked="0"/>
    </xf>
    <xf numFmtId="0" fontId="1" fillId="3" borderId="1" xfId="0" applyFont="1" applyFill="1" applyBorder="1" applyAlignment="1" applyProtection="1">
      <alignment horizontal="left" vertical="center" wrapText="1" indent="1"/>
      <protection hidden="1"/>
    </xf>
    <xf numFmtId="0" fontId="30" fillId="3" borderId="1" xfId="0" applyFont="1" applyFill="1" applyBorder="1" applyAlignment="1" applyProtection="1">
      <alignment horizontal="left" vertical="center" wrapText="1" indent="1"/>
      <protection hidden="1"/>
    </xf>
    <xf numFmtId="0" fontId="0" fillId="0" borderId="1" xfId="0" applyFont="1" applyBorder="1" applyAlignment="1" applyProtection="1">
      <alignment horizontal="left" wrapText="1" indent="1"/>
      <protection hidden="1"/>
    </xf>
    <xf numFmtId="0" fontId="1" fillId="9" borderId="0" xfId="0" applyFont="1" applyFill="1" applyBorder="1" applyAlignment="1" applyProtection="1">
      <alignment horizontal="left" vertical="center" wrapText="1"/>
      <protection hidden="1"/>
    </xf>
    <xf numFmtId="0" fontId="1" fillId="9" borderId="12" xfId="0" applyFont="1" applyFill="1" applyBorder="1" applyAlignment="1" applyProtection="1">
      <alignment horizontal="left" vertical="center" wrapText="1"/>
      <protection hidden="1"/>
    </xf>
    <xf numFmtId="0" fontId="1" fillId="6" borderId="21" xfId="0" applyFont="1" applyFill="1" applyBorder="1" applyAlignment="1" applyProtection="1">
      <alignment horizontal="left" vertical="top" wrapText="1"/>
      <protection locked="0"/>
    </xf>
    <xf numFmtId="0" fontId="1" fillId="6" borderId="23" xfId="0" applyFont="1" applyFill="1" applyBorder="1" applyAlignment="1" applyProtection="1">
      <alignment horizontal="left" vertical="top" wrapText="1"/>
      <protection locked="0"/>
    </xf>
    <xf numFmtId="0" fontId="3" fillId="2" borderId="0" xfId="0" applyFont="1" applyFill="1" applyBorder="1" applyAlignment="1" applyProtection="1">
      <protection locked="0"/>
    </xf>
    <xf numFmtId="0" fontId="8" fillId="2" borderId="0" xfId="0" applyFont="1" applyFill="1" applyBorder="1" applyAlignment="1" applyProtection="1">
      <protection locked="0"/>
    </xf>
    <xf numFmtId="0" fontId="3" fillId="2" borderId="16" xfId="0" applyFont="1" applyFill="1" applyBorder="1" applyAlignment="1" applyProtection="1">
      <alignment wrapText="1"/>
      <protection locked="0"/>
    </xf>
    <xf numFmtId="0" fontId="8" fillId="2" borderId="16" xfId="0" applyFont="1" applyFill="1" applyBorder="1" applyAlignment="1" applyProtection="1">
      <alignment wrapText="1"/>
      <protection locked="0"/>
    </xf>
    <xf numFmtId="0" fontId="1" fillId="2" borderId="0"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center" wrapText="1"/>
      <protection hidden="1"/>
    </xf>
    <xf numFmtId="0" fontId="1" fillId="3" borderId="18"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0" xfId="0" applyFont="1" applyFill="1" applyBorder="1" applyAlignment="1" applyProtection="1">
      <alignment horizontal="left" vertical="center" wrapText="1"/>
      <protection hidden="1"/>
    </xf>
    <xf numFmtId="0" fontId="1" fillId="3" borderId="12"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17" xfId="0" applyFont="1" applyFill="1" applyBorder="1" applyAlignment="1" applyProtection="1">
      <alignment horizontal="left" vertical="center" wrapText="1"/>
      <protection hidden="1"/>
    </xf>
    <xf numFmtId="0" fontId="4" fillId="2" borderId="0" xfId="0" applyFont="1" applyFill="1" applyBorder="1" applyAlignment="1">
      <alignment horizontal="left" indent="2"/>
    </xf>
    <xf numFmtId="0" fontId="0" fillId="2" borderId="0" xfId="0" applyFill="1" applyBorder="1" applyAlignment="1">
      <alignment horizontal="left" indent="2"/>
    </xf>
    <xf numFmtId="0" fontId="1" fillId="2" borderId="0" xfId="0" applyNumberFormat="1" applyFont="1" applyFill="1" applyBorder="1" applyAlignment="1"/>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applyAlignment="1"/>
    <xf numFmtId="0" fontId="1" fillId="6" borderId="0" xfId="0" applyFont="1" applyFill="1" applyBorder="1" applyAlignment="1">
      <alignment horizontal="left" vertical="top" wrapText="1"/>
    </xf>
    <xf numFmtId="0" fontId="3" fillId="6" borderId="0" xfId="0" applyFont="1" applyFill="1" applyBorder="1" applyAlignment="1">
      <alignment horizontal="left" vertical="center"/>
    </xf>
    <xf numFmtId="0" fontId="22" fillId="0" borderId="0" xfId="0" applyFont="1" applyBorder="1" applyAlignment="1">
      <alignment horizontal="left"/>
    </xf>
    <xf numFmtId="0" fontId="0" fillId="0" borderId="0" xfId="0" applyAlignment="1">
      <alignment horizontal="left"/>
    </xf>
    <xf numFmtId="0" fontId="3" fillId="6" borderId="0" xfId="0" quotePrefix="1" applyFont="1" applyFill="1" applyBorder="1" applyAlignment="1">
      <alignment horizontal="left" vertical="center"/>
    </xf>
    <xf numFmtId="0" fontId="0" fillId="0" borderId="0" xfId="0"/>
    <xf numFmtId="0" fontId="1" fillId="0" borderId="3" xfId="0" applyFont="1" applyBorder="1" applyAlignment="1">
      <alignment horizontal="left" indent="2"/>
    </xf>
    <xf numFmtId="0" fontId="8" fillId="0" borderId="4" xfId="0" applyFont="1" applyBorder="1" applyAlignment="1">
      <alignment horizontal="left" indent="2"/>
    </xf>
    <xf numFmtId="0" fontId="8" fillId="0" borderId="2" xfId="0" applyFont="1" applyBorder="1" applyAlignment="1">
      <alignment horizontal="left" indent="2"/>
    </xf>
    <xf numFmtId="0" fontId="3" fillId="9" borderId="0" xfId="0" applyFont="1" applyFill="1" applyBorder="1" applyAlignment="1" applyProtection="1">
      <alignment wrapText="1"/>
      <protection locked="0"/>
    </xf>
    <xf numFmtId="0" fontId="3" fillId="6" borderId="13" xfId="0" applyFont="1" applyFill="1" applyBorder="1" applyAlignment="1" applyProtection="1">
      <alignment wrapText="1"/>
    </xf>
    <xf numFmtId="0" fontId="3" fillId="6" borderId="14" xfId="0" applyFont="1" applyFill="1" applyBorder="1" applyAlignment="1" applyProtection="1">
      <alignment wrapText="1"/>
    </xf>
    <xf numFmtId="0" fontId="3" fillId="6" borderId="15" xfId="0" applyFont="1" applyFill="1" applyBorder="1" applyAlignment="1" applyProtection="1">
      <alignment wrapText="1"/>
    </xf>
    <xf numFmtId="0" fontId="1" fillId="9" borderId="0" xfId="0" applyFont="1" applyFill="1" applyBorder="1" applyAlignment="1">
      <alignment horizontal="left" wrapText="1"/>
    </xf>
    <xf numFmtId="0" fontId="1" fillId="2" borderId="0" xfId="0" applyFont="1" applyFill="1" applyAlignment="1">
      <alignment horizontal="left" wrapText="1"/>
    </xf>
    <xf numFmtId="0" fontId="6" fillId="2" borderId="0" xfId="0" applyFont="1" applyFill="1" applyBorder="1" applyAlignment="1"/>
    <xf numFmtId="0" fontId="18" fillId="5" borderId="4" xfId="0" applyFont="1" applyFill="1" applyBorder="1" applyAlignment="1" applyProtection="1">
      <alignment horizontal="center" vertical="center"/>
      <protection hidden="1"/>
    </xf>
    <xf numFmtId="0" fontId="18" fillId="5" borderId="2" xfId="0" applyFont="1" applyFill="1" applyBorder="1" applyAlignment="1" applyProtection="1">
      <alignment horizontal="center" vertical="center"/>
      <protection hidden="1"/>
    </xf>
    <xf numFmtId="0" fontId="1" fillId="7" borderId="3" xfId="0" applyFont="1" applyFill="1" applyBorder="1" applyAlignment="1"/>
    <xf numFmtId="0" fontId="1" fillId="7" borderId="4" xfId="0" applyFont="1" applyFill="1" applyBorder="1" applyAlignment="1"/>
    <xf numFmtId="0" fontId="1" fillId="7" borderId="2" xfId="0" applyFont="1" applyFill="1" applyBorder="1" applyAlignment="1"/>
    <xf numFmtId="0" fontId="20" fillId="3" borderId="10" xfId="0" applyFont="1" applyFill="1" applyBorder="1" applyAlignment="1" applyProtection="1">
      <alignment horizontal="left" vertical="center" wrapText="1" indent="1"/>
      <protection hidden="1"/>
    </xf>
    <xf numFmtId="0" fontId="20" fillId="3" borderId="18" xfId="0" applyFont="1" applyFill="1" applyBorder="1" applyAlignment="1" applyProtection="1">
      <alignment horizontal="left" vertical="center" wrapText="1" indent="1"/>
      <protection hidden="1"/>
    </xf>
    <xf numFmtId="0" fontId="20" fillId="3" borderId="9" xfId="0" applyFont="1" applyFill="1" applyBorder="1" applyAlignment="1" applyProtection="1">
      <alignment horizontal="left" vertical="center" wrapText="1" indent="1"/>
      <protection hidden="1"/>
    </xf>
    <xf numFmtId="0" fontId="20" fillId="3" borderId="11" xfId="0" applyFont="1" applyFill="1" applyBorder="1" applyAlignment="1" applyProtection="1">
      <alignment horizontal="left" vertical="center" wrapText="1" indent="1"/>
      <protection hidden="1"/>
    </xf>
    <xf numFmtId="0" fontId="20" fillId="3" borderId="6" xfId="0" applyFont="1" applyFill="1" applyBorder="1" applyAlignment="1" applyProtection="1">
      <alignment horizontal="left" vertical="center" wrapText="1" indent="1"/>
      <protection hidden="1"/>
    </xf>
    <xf numFmtId="0" fontId="20" fillId="3" borderId="17" xfId="0" applyFont="1" applyFill="1" applyBorder="1" applyAlignment="1" applyProtection="1">
      <alignment horizontal="left" vertical="center" wrapText="1" indent="1"/>
      <protection hidden="1"/>
    </xf>
    <xf numFmtId="0" fontId="8" fillId="2" borderId="0" xfId="0" applyFont="1" applyFill="1" applyBorder="1" applyAlignment="1">
      <alignment wrapText="1"/>
    </xf>
    <xf numFmtId="0" fontId="1" fillId="9" borderId="0" xfId="0" applyFont="1" applyFill="1" applyBorder="1" applyAlignment="1" applyProtection="1">
      <alignment horizontal="center" vertical="top" wrapText="1"/>
      <protection locked="0"/>
    </xf>
    <xf numFmtId="0" fontId="8" fillId="2" borderId="0" xfId="0" applyFont="1" applyFill="1" applyBorder="1" applyAlignment="1"/>
    <xf numFmtId="168" fontId="1" fillId="0" borderId="29" xfId="1" applyNumberFormat="1" applyFont="1" applyFill="1" applyBorder="1" applyAlignment="1" applyProtection="1">
      <alignment horizontal="left" wrapText="1"/>
      <protection locked="0"/>
    </xf>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1" xfId="0" applyFont="1" applyFill="1" applyBorder="1" applyAlignment="1" applyProtection="1">
      <alignment horizontal="left" wrapText="1"/>
      <protection locked="0"/>
    </xf>
    <xf numFmtId="0" fontId="1" fillId="6" borderId="23"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9" borderId="0" xfId="0" applyFont="1" applyFill="1" applyBorder="1" applyAlignment="1" applyProtection="1">
      <alignment horizontal="left"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0" fillId="0" borderId="6" xfId="0" applyFont="1" applyFill="1" applyBorder="1" applyAlignment="1"/>
  </cellXfs>
  <cellStyles count="2">
    <cellStyle name="Komma" xfId="1" builtinId="3"/>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2021
</c:v>
                </c:pt>
                <c:pt idx="1">
                  <c:v>Gesamtausgaben Kanton 2022
</c:v>
                </c:pt>
                <c:pt idx="2">
                  <c:v>Differenz</c:v>
                </c:pt>
              </c:strCache>
            </c:strRef>
          </c:cat>
          <c:val>
            <c:numRef>
              <c:f>Formular!$E$122:$E$124</c:f>
              <c:numCache>
                <c:formatCode>#\'##0</c:formatCode>
                <c:ptCount val="3"/>
                <c:pt idx="0">
                  <c:v>18942.349999999999</c:v>
                </c:pt>
                <c:pt idx="1">
                  <c:v>17635.599999999999</c:v>
                </c:pt>
                <c:pt idx="2">
                  <c:v>1306.75</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01.01.2022
</c:v>
                </c:pt>
                <c:pt idx="1">
                  <c:v>Zins und Kosten Fondsverwaltung</c:v>
                </c:pt>
                <c:pt idx="2">
                  <c:v>Zuweisung und Entnahmen 2022</c:v>
                </c:pt>
                <c:pt idx="3">
                  <c:v>Fondsbestand am 31.12.2022</c:v>
                </c:pt>
              </c:strCache>
            </c:strRef>
          </c:cat>
          <c:val>
            <c:numRef>
              <c:f>Formular!$E$130:$E$133</c:f>
              <c:numCache>
                <c:formatCode>#\'##0</c:formatCode>
                <c:ptCount val="4"/>
                <c:pt idx="0">
                  <c:v>21611</c:v>
                </c:pt>
                <c:pt idx="1">
                  <c:v>0</c:v>
                </c:pt>
                <c:pt idx="2">
                  <c:v>1306.75</c:v>
                </c:pt>
                <c:pt idx="3">
                  <c:v>22917.75</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10900</c:v>
                </c:pt>
                <c:pt idx="1">
                  <c:v>2000</c:v>
                </c:pt>
                <c:pt idx="2">
                  <c:v>4736</c:v>
                </c:pt>
                <c:pt idx="3">
                  <c:v>0</c:v>
                </c:pt>
                <c:pt idx="4">
                  <c:v>0</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01.01.2022</c:v>
                </c:pt>
                <c:pt idx="1">
                  <c:v>Höhe der Reserven am 31.12.2022</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2649</c:v>
                </c:pt>
                <c:pt idx="1">
                  <c:v>4281</c:v>
                </c:pt>
                <c:pt idx="2">
                  <c:v>1632</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2021
</c:v>
                </c:pt>
                <c:pt idx="1">
                  <c:v>Gesamtausgaben Kanton 2022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01.01.2022
</c:v>
                </c:pt>
                <c:pt idx="1">
                  <c:v>Zins und Kosten Fondsverwaltung</c:v>
                </c:pt>
                <c:pt idx="2">
                  <c:v>Zuweisung und Entnahmen 2022</c:v>
                </c:pt>
                <c:pt idx="3">
                  <c:v>Fondsbestand am 31.12.2022</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01.01.2022</c:v>
                </c:pt>
                <c:pt idx="1">
                  <c:v>Höhe der Reserven am 31.12.2022</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698500</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698500</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xdr:col>
      <xdr:colOff>7937</xdr:colOff>
      <xdr:row>115</xdr:row>
      <xdr:rowOff>107181</xdr:rowOff>
    </xdr:from>
    <xdr:to>
      <xdr:col>35</xdr:col>
      <xdr:colOff>405342</xdr:colOff>
      <xdr:row>148</xdr:row>
      <xdr:rowOff>111953</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9153785" y="12075084"/>
          <a:ext cx="8529647" cy="260434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12700</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12700</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412750</xdr:colOff>
          <xdr:row>30</xdr:row>
          <xdr:rowOff>12700</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0</xdr:colOff>
      <xdr:row>113</xdr:row>
      <xdr:rowOff>65882</xdr:rowOff>
    </xdr:from>
    <xdr:to>
      <xdr:col>20</xdr:col>
      <xdr:colOff>1390650</xdr:colOff>
      <xdr:row>132</xdr:row>
      <xdr:rowOff>43656</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0" y="20512882"/>
          <a:ext cx="14892338" cy="28432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31750</xdr:colOff>
          <xdr:row>29</xdr:row>
          <xdr:rowOff>19050</xdr:rowOff>
        </xdr:from>
        <xdr:to>
          <xdr:col>20</xdr:col>
          <xdr:colOff>146050</xdr:colOff>
          <xdr:row>29</xdr:row>
          <xdr:rowOff>184150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660400</xdr:colOff>
          <xdr:row>29</xdr:row>
          <xdr:rowOff>184150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31750</xdr:rowOff>
        </xdr:from>
        <xdr:to>
          <xdr:col>20</xdr:col>
          <xdr:colOff>660400</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30</xdr:row>
          <xdr:rowOff>19050</xdr:rowOff>
        </xdr:from>
        <xdr:to>
          <xdr:col>20</xdr:col>
          <xdr:colOff>146050</xdr:colOff>
          <xdr:row>30</xdr:row>
          <xdr:rowOff>184150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sqref="A1:AI1"/>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3.26953125" style="3" customWidth="1"/>
    <col min="24" max="24" width="20.54296875" style="3" customWidth="1"/>
    <col min="25" max="25" width="11" style="3" customWidth="1"/>
    <col min="26" max="26" width="11.81640625" style="3" customWidth="1"/>
    <col min="27" max="27" width="11" style="3"/>
    <col min="28" max="28" width="11" style="3" customWidth="1"/>
    <col min="29" max="29" width="15.1796875" style="3" customWidth="1"/>
    <col min="30" max="16384" width="11" style="3"/>
  </cols>
  <sheetData>
    <row r="1" spans="1:35" ht="56.5" x14ac:dyDescent="0.35">
      <c r="A1" s="243" t="s">
        <v>91</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row>
    <row r="2" spans="1:35" ht="14.5" customHeight="1" x14ac:dyDescent="0.25">
      <c r="A2" s="24"/>
      <c r="B2" s="25"/>
      <c r="C2" s="25"/>
      <c r="D2" s="25"/>
      <c r="E2" s="25"/>
      <c r="F2" s="25"/>
      <c r="G2" s="25"/>
      <c r="H2" s="25"/>
      <c r="I2" s="25"/>
      <c r="J2" s="25"/>
      <c r="K2" s="25"/>
      <c r="L2" s="25"/>
      <c r="M2" s="25"/>
      <c r="N2" s="25"/>
      <c r="O2" s="25"/>
      <c r="P2" s="25"/>
      <c r="Q2" s="25"/>
      <c r="R2" s="25"/>
      <c r="S2" s="25"/>
      <c r="T2" s="25"/>
      <c r="U2" s="25"/>
      <c r="V2" s="25"/>
      <c r="W2" s="25"/>
      <c r="X2" s="25"/>
      <c r="Y2" s="1"/>
      <c r="Z2" s="1"/>
      <c r="AA2" s="1"/>
      <c r="AB2" s="1"/>
      <c r="AC2" s="1"/>
      <c r="AD2" s="1"/>
      <c r="AE2" s="1"/>
      <c r="AF2" s="1"/>
      <c r="AG2" s="1"/>
      <c r="AH2" s="1"/>
      <c r="AI2" s="1"/>
    </row>
    <row r="3" spans="1:35" ht="14.5" customHeight="1" x14ac:dyDescent="0.25">
      <c r="A3" s="24"/>
      <c r="B3" s="25"/>
      <c r="C3" s="25"/>
      <c r="D3" s="25"/>
      <c r="E3" s="25"/>
      <c r="F3" s="25"/>
      <c r="G3" s="25"/>
      <c r="H3" s="25"/>
      <c r="I3" s="25"/>
      <c r="J3" s="25"/>
      <c r="K3" s="25"/>
      <c r="L3" s="25"/>
      <c r="M3" s="25"/>
      <c r="N3" s="25"/>
      <c r="O3" s="25"/>
      <c r="P3" s="25"/>
      <c r="Q3" s="25"/>
      <c r="R3" s="25"/>
      <c r="S3" s="25"/>
      <c r="T3" s="25"/>
      <c r="U3" s="25"/>
      <c r="V3" s="25"/>
      <c r="W3" s="25"/>
      <c r="X3" s="25"/>
      <c r="Y3" s="1"/>
      <c r="Z3" s="1"/>
      <c r="AA3" s="1"/>
      <c r="AB3" s="1"/>
      <c r="AC3" s="1"/>
      <c r="AD3" s="1"/>
      <c r="AE3" s="1"/>
      <c r="AF3" s="1"/>
      <c r="AG3" s="1"/>
      <c r="AH3" s="1"/>
      <c r="AI3" s="1"/>
    </row>
    <row r="4" spans="1:35" ht="25.9" customHeight="1" x14ac:dyDescent="0.6">
      <c r="A4" s="24"/>
      <c r="B4" s="25"/>
      <c r="C4" s="49" t="s">
        <v>28</v>
      </c>
      <c r="D4" s="25"/>
      <c r="E4" s="25"/>
      <c r="F4" s="25"/>
      <c r="G4" s="25"/>
      <c r="H4" s="26"/>
      <c r="I4" s="27"/>
      <c r="J4" s="27"/>
      <c r="K4" s="27"/>
      <c r="L4" s="27"/>
      <c r="M4" s="36" t="s">
        <v>56</v>
      </c>
      <c r="N4" s="25"/>
      <c r="O4" s="25"/>
      <c r="P4" s="25"/>
      <c r="Q4" s="28"/>
      <c r="R4" s="25"/>
      <c r="S4" s="25"/>
      <c r="T4" s="25"/>
      <c r="U4" s="25"/>
      <c r="V4" s="25"/>
      <c r="W4" s="25"/>
      <c r="X4" s="25"/>
      <c r="Y4" s="28"/>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33" t="s">
        <v>6</v>
      </c>
      <c r="D6" s="34"/>
      <c r="E6" s="245" t="s">
        <v>118</v>
      </c>
      <c r="F6" s="246"/>
      <c r="G6" s="246"/>
      <c r="H6" s="247"/>
      <c r="I6" s="35"/>
      <c r="J6" s="19"/>
      <c r="K6" s="72"/>
      <c r="L6" s="72"/>
      <c r="M6" s="248" t="s">
        <v>127</v>
      </c>
      <c r="N6" s="248"/>
      <c r="O6" s="248"/>
      <c r="P6" s="248"/>
      <c r="Q6" s="248"/>
      <c r="R6" s="248"/>
      <c r="S6" s="248"/>
      <c r="T6" s="248"/>
      <c r="U6" s="248"/>
      <c r="V6" s="1"/>
      <c r="W6" s="1"/>
      <c r="X6" s="1"/>
      <c r="Y6" s="1"/>
      <c r="Z6" s="1"/>
      <c r="AA6" s="1"/>
      <c r="AB6" s="1"/>
      <c r="AC6" s="1"/>
      <c r="AD6" s="1"/>
      <c r="AE6" s="1"/>
      <c r="AF6" s="1"/>
      <c r="AG6" s="1"/>
      <c r="AH6" s="4"/>
      <c r="AI6" s="4"/>
    </row>
    <row r="7" spans="1:35" ht="14.5" customHeight="1" x14ac:dyDescent="0.35">
      <c r="A7" s="1"/>
      <c r="B7" s="1"/>
      <c r="C7" s="33" t="s">
        <v>7</v>
      </c>
      <c r="D7" s="34"/>
      <c r="E7" s="245" t="s">
        <v>119</v>
      </c>
      <c r="F7" s="246"/>
      <c r="G7" s="246"/>
      <c r="H7" s="247"/>
      <c r="I7" s="35"/>
      <c r="J7" s="5"/>
      <c r="K7" s="5"/>
      <c r="L7" s="5"/>
      <c r="M7" s="248"/>
      <c r="N7" s="248"/>
      <c r="O7" s="248"/>
      <c r="P7" s="248"/>
      <c r="Q7" s="248"/>
      <c r="R7" s="248"/>
      <c r="S7" s="248"/>
      <c r="T7" s="248"/>
      <c r="U7" s="248"/>
      <c r="V7" s="1"/>
      <c r="W7" s="1"/>
      <c r="X7" s="1"/>
      <c r="Y7" s="1"/>
      <c r="Z7" s="1"/>
      <c r="AA7" s="1"/>
      <c r="AB7" s="1"/>
      <c r="AC7" s="1"/>
      <c r="AD7" s="1"/>
      <c r="AE7" s="1"/>
      <c r="AF7" s="1"/>
      <c r="AG7" s="1"/>
      <c r="AH7" s="4"/>
      <c r="AI7" s="4"/>
    </row>
    <row r="8" spans="1:35" ht="14.5" customHeight="1" x14ac:dyDescent="0.35">
      <c r="A8" s="1"/>
      <c r="B8" s="6"/>
      <c r="C8" s="33" t="s">
        <v>9</v>
      </c>
      <c r="D8" s="7"/>
      <c r="E8" s="245" t="s">
        <v>120</v>
      </c>
      <c r="F8" s="246"/>
      <c r="G8" s="246"/>
      <c r="H8" s="247"/>
      <c r="I8" s="35"/>
      <c r="J8" s="5"/>
      <c r="K8" s="5"/>
      <c r="L8" s="5"/>
      <c r="M8" s="248"/>
      <c r="N8" s="248"/>
      <c r="O8" s="248"/>
      <c r="P8" s="248"/>
      <c r="Q8" s="248"/>
      <c r="R8" s="248"/>
      <c r="S8" s="248"/>
      <c r="T8" s="248"/>
      <c r="U8" s="248"/>
      <c r="V8" s="1"/>
      <c r="W8" s="1"/>
      <c r="X8" s="1"/>
      <c r="Y8" s="1"/>
      <c r="Z8" s="1"/>
      <c r="AA8" s="1"/>
      <c r="AB8" s="1"/>
      <c r="AC8" s="1"/>
      <c r="AD8" s="1"/>
      <c r="AE8" s="1"/>
      <c r="AF8" s="1"/>
      <c r="AG8" s="1"/>
      <c r="AH8" s="4"/>
      <c r="AI8" s="4"/>
    </row>
    <row r="9" spans="1:35" ht="14.5" x14ac:dyDescent="0.35">
      <c r="A9" s="1"/>
      <c r="B9" s="8"/>
      <c r="C9" s="33" t="s">
        <v>10</v>
      </c>
      <c r="D9" s="7"/>
      <c r="E9" s="245" t="s">
        <v>121</v>
      </c>
      <c r="F9" s="246"/>
      <c r="G9" s="246"/>
      <c r="H9" s="247"/>
      <c r="I9" s="35"/>
      <c r="J9" s="5"/>
      <c r="K9" s="5"/>
      <c r="L9" s="5"/>
      <c r="M9" s="248"/>
      <c r="N9" s="248"/>
      <c r="O9" s="248"/>
      <c r="P9" s="248"/>
      <c r="Q9" s="248"/>
      <c r="R9" s="248"/>
      <c r="S9" s="248"/>
      <c r="T9" s="248"/>
      <c r="U9" s="248"/>
      <c r="V9" s="1"/>
      <c r="W9" s="1"/>
      <c r="X9" s="1"/>
      <c r="Y9" s="1"/>
      <c r="Z9" s="1"/>
      <c r="AA9" s="1"/>
      <c r="AB9" s="1"/>
      <c r="AC9" s="1"/>
      <c r="AD9" s="1"/>
      <c r="AE9" s="1"/>
      <c r="AF9" s="1"/>
      <c r="AG9" s="1"/>
      <c r="AH9" s="4"/>
      <c r="AI9" s="4"/>
    </row>
    <row r="10" spans="1:35" ht="14.5" x14ac:dyDescent="0.35">
      <c r="A10" s="1"/>
      <c r="B10" s="8"/>
      <c r="C10" s="33" t="s">
        <v>11</v>
      </c>
      <c r="D10" s="7"/>
      <c r="E10" s="245" t="s">
        <v>122</v>
      </c>
      <c r="F10" s="246"/>
      <c r="G10" s="246"/>
      <c r="H10" s="247"/>
      <c r="I10" s="35"/>
      <c r="J10" s="5"/>
      <c r="K10" s="5"/>
      <c r="L10" s="5"/>
      <c r="M10" s="248"/>
      <c r="N10" s="248"/>
      <c r="O10" s="248"/>
      <c r="P10" s="248"/>
      <c r="Q10" s="248"/>
      <c r="R10" s="248"/>
      <c r="S10" s="248"/>
      <c r="T10" s="248"/>
      <c r="U10" s="248"/>
      <c r="V10" s="1"/>
      <c r="W10" s="1"/>
      <c r="X10" s="1"/>
      <c r="Y10" s="1"/>
      <c r="Z10" s="1"/>
      <c r="AA10" s="1"/>
      <c r="AB10" s="1"/>
      <c r="AC10" s="1"/>
      <c r="AD10" s="1"/>
      <c r="AE10" s="1"/>
      <c r="AF10" s="1"/>
      <c r="AG10" s="1"/>
      <c r="AH10" s="4"/>
      <c r="AI10" s="4"/>
    </row>
    <row r="11" spans="1:35" ht="14.5" x14ac:dyDescent="0.35">
      <c r="A11" s="1"/>
      <c r="B11" s="8"/>
      <c r="C11" s="33" t="s">
        <v>8</v>
      </c>
      <c r="D11" s="7"/>
      <c r="E11" s="245" t="s">
        <v>128</v>
      </c>
      <c r="F11" s="246"/>
      <c r="G11" s="246"/>
      <c r="H11" s="247"/>
      <c r="I11" s="35"/>
      <c r="J11" s="5"/>
      <c r="K11" s="5"/>
      <c r="L11" s="5"/>
      <c r="M11" s="248"/>
      <c r="N11" s="248"/>
      <c r="O11" s="248"/>
      <c r="P11" s="248"/>
      <c r="Q11" s="248"/>
      <c r="R11" s="248"/>
      <c r="S11" s="248"/>
      <c r="T11" s="248"/>
      <c r="U11" s="248"/>
      <c r="V11" s="1"/>
      <c r="W11" s="1"/>
      <c r="X11" s="1"/>
      <c r="Y11" s="1"/>
      <c r="Z11" s="1"/>
      <c r="AA11" s="1"/>
      <c r="AB11" s="1"/>
      <c r="AC11" s="1"/>
      <c r="AD11" s="1"/>
      <c r="AE11" s="1"/>
      <c r="AF11" s="1"/>
      <c r="AG11" s="1"/>
      <c r="AH11" s="4"/>
      <c r="AI11" s="4"/>
    </row>
    <row r="12" spans="1:35" ht="14.5" x14ac:dyDescent="0.35">
      <c r="A12" s="1"/>
      <c r="B12" s="8"/>
      <c r="C12" s="33" t="s">
        <v>12</v>
      </c>
      <c r="D12" s="7"/>
      <c r="E12" s="245" t="s">
        <v>123</v>
      </c>
      <c r="F12" s="246"/>
      <c r="G12" s="246"/>
      <c r="H12" s="247"/>
      <c r="I12" s="35"/>
      <c r="J12" s="5"/>
      <c r="K12" s="5"/>
      <c r="L12" s="5"/>
      <c r="M12" s="248"/>
      <c r="N12" s="248"/>
      <c r="O12" s="248"/>
      <c r="P12" s="248"/>
      <c r="Q12" s="248"/>
      <c r="R12" s="248"/>
      <c r="S12" s="248"/>
      <c r="T12" s="248"/>
      <c r="U12" s="248"/>
      <c r="V12" s="1"/>
      <c r="W12" s="1"/>
      <c r="X12" s="1"/>
      <c r="Y12" s="1"/>
      <c r="Z12" s="1"/>
      <c r="AA12" s="1"/>
      <c r="AB12" s="1"/>
      <c r="AC12" s="1"/>
      <c r="AD12" s="1"/>
      <c r="AE12" s="1"/>
      <c r="AF12" s="1"/>
      <c r="AG12" s="1"/>
      <c r="AH12" s="4"/>
      <c r="AI12" s="4"/>
    </row>
    <row r="13" spans="1:35" ht="14.5" customHeight="1" x14ac:dyDescent="0.35">
      <c r="A13" s="1"/>
      <c r="B13" s="8"/>
      <c r="C13" s="33" t="s">
        <v>85</v>
      </c>
      <c r="D13" s="7"/>
      <c r="E13" s="245">
        <v>4</v>
      </c>
      <c r="F13" s="246"/>
      <c r="G13" s="246"/>
      <c r="H13" s="247"/>
      <c r="I13" s="35"/>
      <c r="J13" s="5"/>
      <c r="K13" s="5"/>
      <c r="L13" s="5"/>
      <c r="M13" s="248"/>
      <c r="N13" s="248"/>
      <c r="O13" s="248"/>
      <c r="P13" s="248"/>
      <c r="Q13" s="248"/>
      <c r="R13" s="248"/>
      <c r="S13" s="248"/>
      <c r="T13" s="248"/>
      <c r="U13" s="248"/>
      <c r="V13" s="1"/>
      <c r="W13" s="1"/>
      <c r="X13" s="1"/>
      <c r="Y13" s="1"/>
      <c r="Z13" s="1"/>
      <c r="AA13" s="1"/>
      <c r="AB13" s="1"/>
      <c r="AC13" s="1"/>
      <c r="AD13" s="1"/>
      <c r="AE13" s="1"/>
      <c r="AF13" s="1"/>
      <c r="AG13" s="1"/>
      <c r="AH13" s="4"/>
      <c r="AI13" s="4"/>
    </row>
    <row r="14" spans="1:35" ht="14.5" x14ac:dyDescent="0.35">
      <c r="A14" s="1"/>
      <c r="B14" s="8"/>
      <c r="C14" s="33" t="s">
        <v>14</v>
      </c>
      <c r="D14" s="7"/>
      <c r="E14" s="245"/>
      <c r="F14" s="246"/>
      <c r="G14" s="246"/>
      <c r="H14" s="247"/>
      <c r="I14" s="35"/>
      <c r="J14" s="5"/>
      <c r="K14" s="5"/>
      <c r="L14" s="5"/>
      <c r="M14" s="248"/>
      <c r="N14" s="248"/>
      <c r="O14" s="248"/>
      <c r="P14" s="248"/>
      <c r="Q14" s="248"/>
      <c r="R14" s="248"/>
      <c r="S14" s="248"/>
      <c r="T14" s="248"/>
      <c r="U14" s="248"/>
      <c r="V14" s="1"/>
      <c r="W14" s="1"/>
      <c r="X14" s="1"/>
      <c r="Y14" s="1"/>
      <c r="Z14" s="1"/>
      <c r="AA14" s="1"/>
      <c r="AB14" s="1"/>
      <c r="AC14" s="1"/>
      <c r="AD14" s="1"/>
      <c r="AE14" s="1"/>
      <c r="AF14" s="1"/>
      <c r="AG14" s="1"/>
      <c r="AH14" s="4"/>
      <c r="AI14" s="4"/>
    </row>
    <row r="15" spans="1:35" ht="14.5" x14ac:dyDescent="0.35">
      <c r="A15" s="1"/>
      <c r="B15" s="8"/>
      <c r="C15" s="33" t="s">
        <v>15</v>
      </c>
      <c r="D15" s="7"/>
      <c r="E15" s="245">
        <v>6060</v>
      </c>
      <c r="F15" s="246"/>
      <c r="G15" s="246"/>
      <c r="H15" s="247"/>
      <c r="I15" s="35"/>
      <c r="J15" s="5"/>
      <c r="K15" s="5"/>
      <c r="L15" s="5"/>
      <c r="M15" s="248"/>
      <c r="N15" s="248"/>
      <c r="O15" s="248"/>
      <c r="P15" s="248"/>
      <c r="Q15" s="248"/>
      <c r="R15" s="248"/>
      <c r="S15" s="248"/>
      <c r="T15" s="248"/>
      <c r="U15" s="248"/>
      <c r="V15" s="1"/>
      <c r="W15" s="1"/>
      <c r="X15" s="1"/>
      <c r="Y15" s="1"/>
      <c r="Z15" s="1"/>
      <c r="AA15" s="1"/>
      <c r="AB15" s="1"/>
      <c r="AC15" s="1"/>
      <c r="AD15" s="1"/>
      <c r="AE15" s="1"/>
      <c r="AF15" s="1"/>
      <c r="AG15" s="1"/>
      <c r="AH15" s="4"/>
      <c r="AI15" s="4"/>
    </row>
    <row r="16" spans="1:35" ht="14.5" x14ac:dyDescent="0.35">
      <c r="A16" s="1"/>
      <c r="B16" s="8"/>
      <c r="C16" s="33" t="s">
        <v>16</v>
      </c>
      <c r="D16" s="7"/>
      <c r="E16" s="245" t="s">
        <v>124</v>
      </c>
      <c r="F16" s="246"/>
      <c r="G16" s="246"/>
      <c r="H16" s="247"/>
      <c r="I16" s="35"/>
      <c r="J16" s="5"/>
      <c r="K16" s="5"/>
      <c r="L16" s="5"/>
      <c r="M16" s="248"/>
      <c r="N16" s="248"/>
      <c r="O16" s="248"/>
      <c r="P16" s="248"/>
      <c r="Q16" s="248"/>
      <c r="R16" s="248"/>
      <c r="S16" s="248"/>
      <c r="T16" s="248"/>
      <c r="U16" s="248"/>
      <c r="V16" s="1"/>
      <c r="W16" s="1"/>
      <c r="X16" s="1"/>
      <c r="Y16" s="1"/>
      <c r="Z16" s="1"/>
      <c r="AA16" s="1"/>
      <c r="AB16" s="1"/>
      <c r="AC16" s="1"/>
      <c r="AD16" s="1"/>
      <c r="AE16" s="1"/>
      <c r="AF16" s="1"/>
      <c r="AG16" s="1"/>
      <c r="AH16" s="1"/>
      <c r="AI16" s="1"/>
    </row>
    <row r="17" spans="1:35" ht="14.5" customHeight="1" x14ac:dyDescent="0.35">
      <c r="A17" s="1"/>
      <c r="B17" s="8"/>
      <c r="C17" s="33" t="s">
        <v>17</v>
      </c>
      <c r="D17" s="7"/>
      <c r="E17" s="249" t="s">
        <v>125</v>
      </c>
      <c r="F17" s="246"/>
      <c r="G17" s="246"/>
      <c r="H17" s="247"/>
      <c r="I17" s="35"/>
      <c r="J17" s="5"/>
      <c r="K17" s="5"/>
      <c r="L17" s="5"/>
      <c r="M17" s="248"/>
      <c r="N17" s="248"/>
      <c r="O17" s="248"/>
      <c r="P17" s="248"/>
      <c r="Q17" s="248"/>
      <c r="R17" s="248"/>
      <c r="S17" s="248"/>
      <c r="T17" s="248"/>
      <c r="U17" s="248"/>
      <c r="V17" s="1"/>
      <c r="W17" s="1"/>
      <c r="X17" s="1"/>
      <c r="Y17" s="1"/>
      <c r="Z17" s="1"/>
      <c r="AA17" s="1"/>
      <c r="AB17" s="1"/>
      <c r="AC17" s="1"/>
      <c r="AD17" s="1"/>
      <c r="AE17" s="1"/>
      <c r="AF17" s="1"/>
      <c r="AG17" s="1"/>
      <c r="AH17" s="1"/>
      <c r="AI17" s="1"/>
    </row>
    <row r="18" spans="1:35" ht="14.5" x14ac:dyDescent="0.35">
      <c r="A18" s="1"/>
      <c r="B18" s="8"/>
      <c r="C18" s="33" t="s">
        <v>18</v>
      </c>
      <c r="D18" s="7"/>
      <c r="E18" s="249"/>
      <c r="F18" s="246"/>
      <c r="G18" s="246"/>
      <c r="H18" s="247"/>
      <c r="I18" s="35"/>
      <c r="J18" s="5"/>
      <c r="K18" s="5"/>
      <c r="L18" s="5"/>
      <c r="M18" s="248"/>
      <c r="N18" s="248"/>
      <c r="O18" s="248"/>
      <c r="P18" s="248"/>
      <c r="Q18" s="248"/>
      <c r="R18" s="248"/>
      <c r="S18" s="248"/>
      <c r="T18" s="248"/>
      <c r="U18" s="248"/>
      <c r="V18" s="1"/>
      <c r="W18" s="1"/>
      <c r="X18" s="1"/>
      <c r="Y18" s="1"/>
      <c r="Z18" s="1"/>
      <c r="AA18" s="1"/>
      <c r="AB18" s="1"/>
      <c r="AC18" s="1"/>
      <c r="AD18" s="1"/>
      <c r="AE18" s="1"/>
      <c r="AF18" s="1"/>
      <c r="AG18" s="1"/>
      <c r="AH18" s="1"/>
      <c r="AI18" s="1"/>
    </row>
    <row r="19" spans="1:35" ht="14.5" x14ac:dyDescent="0.35">
      <c r="A19" s="1"/>
      <c r="B19" s="7"/>
      <c r="C19" s="33" t="s">
        <v>19</v>
      </c>
      <c r="D19" s="15"/>
      <c r="E19" s="250" t="s">
        <v>126</v>
      </c>
      <c r="F19" s="250"/>
      <c r="G19" s="250"/>
      <c r="H19" s="250"/>
      <c r="I19" s="35"/>
      <c r="J19" s="5"/>
      <c r="K19" s="5"/>
      <c r="L19" s="5"/>
      <c r="M19" s="248"/>
      <c r="N19" s="248"/>
      <c r="O19" s="248"/>
      <c r="P19" s="248"/>
      <c r="Q19" s="248"/>
      <c r="R19" s="248"/>
      <c r="S19" s="248"/>
      <c r="T19" s="248"/>
      <c r="U19" s="248"/>
      <c r="V19" s="1"/>
      <c r="W19" s="1"/>
      <c r="X19" s="1"/>
      <c r="Y19" s="1"/>
      <c r="Z19" s="1"/>
      <c r="AA19" s="1"/>
      <c r="AB19" s="1"/>
      <c r="AC19" s="1"/>
      <c r="AD19" s="1"/>
      <c r="AE19" s="1"/>
      <c r="AF19" s="1"/>
      <c r="AG19" s="1"/>
      <c r="AH19" s="1"/>
      <c r="AI19" s="1"/>
    </row>
    <row r="20" spans="1:35" ht="14.5" x14ac:dyDescent="0.35">
      <c r="A20" s="1"/>
      <c r="B20" s="1"/>
      <c r="C20" s="33" t="s">
        <v>20</v>
      </c>
      <c r="D20" s="15"/>
      <c r="E20" s="250"/>
      <c r="F20" s="250"/>
      <c r="G20" s="250"/>
      <c r="H20" s="250"/>
      <c r="I20" s="35"/>
      <c r="J20" s="20"/>
      <c r="K20" s="20"/>
      <c r="L20" s="20"/>
      <c r="M20" s="248"/>
      <c r="N20" s="248"/>
      <c r="O20" s="248"/>
      <c r="P20" s="248"/>
      <c r="Q20" s="248"/>
      <c r="R20" s="248"/>
      <c r="S20" s="248"/>
      <c r="T20" s="248"/>
      <c r="U20" s="248"/>
      <c r="V20" s="1"/>
      <c r="W20" s="1"/>
      <c r="X20" s="1"/>
      <c r="Y20" s="1"/>
      <c r="Z20" s="1"/>
      <c r="AA20" s="1"/>
      <c r="AB20" s="1"/>
      <c r="AC20" s="1"/>
      <c r="AD20" s="1"/>
      <c r="AE20" s="1"/>
      <c r="AF20" s="1"/>
      <c r="AG20" s="1"/>
      <c r="AH20" s="1"/>
      <c r="AI20" s="1"/>
    </row>
    <row r="21" spans="1:35" ht="14" x14ac:dyDescent="0.3">
      <c r="A21" s="1"/>
      <c r="B21" s="1"/>
      <c r="C21" s="15"/>
      <c r="D21" s="15"/>
      <c r="E21" s="15"/>
      <c r="F21" s="15"/>
      <c r="G21" s="1"/>
      <c r="H21" s="1"/>
      <c r="I21" s="1"/>
      <c r="J21" s="19"/>
      <c r="K21" s="72"/>
      <c r="L21" s="72"/>
      <c r="M21" s="72"/>
      <c r="N21" s="7"/>
      <c r="O21" s="7"/>
      <c r="P21" s="1"/>
      <c r="Q21" s="7"/>
      <c r="R21" s="7"/>
      <c r="S21" s="7"/>
      <c r="T21" s="7"/>
      <c r="U21" s="7"/>
      <c r="V21" s="1"/>
      <c r="W21" s="1"/>
      <c r="X21" s="1"/>
      <c r="Y21" s="1"/>
      <c r="Z21" s="1"/>
      <c r="AA21" s="1"/>
      <c r="AB21" s="1"/>
      <c r="AC21" s="1"/>
      <c r="AD21" s="1"/>
      <c r="AE21" s="1"/>
      <c r="AF21" s="1"/>
      <c r="AG21" s="1"/>
      <c r="AH21" s="1"/>
      <c r="AI21" s="1"/>
    </row>
    <row r="22" spans="1:35" ht="14.5" customHeight="1" x14ac:dyDescent="0.3">
      <c r="A22" s="1"/>
      <c r="B22" s="1"/>
      <c r="C22" s="15"/>
      <c r="D22" s="15"/>
      <c r="E22" s="15"/>
      <c r="F22" s="15"/>
      <c r="G22" s="1"/>
      <c r="H22" s="1"/>
      <c r="I22" s="1"/>
      <c r="J22" s="19"/>
      <c r="K22" s="72"/>
      <c r="L22" s="72"/>
      <c r="M22" s="72"/>
      <c r="N22" s="7"/>
      <c r="O22" s="7"/>
      <c r="P22" s="1"/>
      <c r="Q22" s="7"/>
      <c r="R22" s="7"/>
      <c r="S22" s="7"/>
      <c r="T22" s="7"/>
      <c r="U22" s="7"/>
      <c r="V22" s="1"/>
      <c r="W22" s="1"/>
      <c r="X22" s="1"/>
      <c r="Y22" s="1"/>
      <c r="Z22" s="1"/>
      <c r="AA22" s="1"/>
      <c r="AB22" s="1"/>
      <c r="AC22" s="1"/>
      <c r="AD22" s="1"/>
      <c r="AE22" s="1"/>
      <c r="AF22" s="1"/>
      <c r="AG22" s="1"/>
      <c r="AH22" s="1"/>
      <c r="AI22" s="1"/>
    </row>
    <row r="23" spans="1:35" ht="19.5" x14ac:dyDescent="0.45">
      <c r="A23" s="1"/>
      <c r="B23" s="1"/>
      <c r="C23" s="251" t="s">
        <v>88</v>
      </c>
      <c r="D23" s="252"/>
      <c r="E23" s="252"/>
      <c r="F23" s="252"/>
      <c r="G23" s="252"/>
      <c r="H23" s="252"/>
      <c r="I23" s="1"/>
      <c r="J23" s="19"/>
      <c r="K23" s="72"/>
      <c r="L23" s="72"/>
      <c r="M23" s="72"/>
      <c r="N23" s="7"/>
      <c r="O23" s="251" t="s">
        <v>87</v>
      </c>
      <c r="P23" s="252"/>
      <c r="Q23" s="252"/>
      <c r="R23" s="252"/>
      <c r="S23" s="252"/>
      <c r="T23" s="252"/>
      <c r="U23" s="7"/>
      <c r="V23" s="1"/>
      <c r="W23" s="1"/>
      <c r="X23" s="1"/>
      <c r="Y23" s="1"/>
      <c r="Z23" s="116" t="s">
        <v>81</v>
      </c>
      <c r="AA23" s="117"/>
      <c r="AB23" s="117"/>
      <c r="AC23" s="117"/>
      <c r="AD23" s="117"/>
      <c r="AE23" s="117"/>
      <c r="AF23" s="1"/>
      <c r="AG23" s="1"/>
      <c r="AH23" s="1"/>
      <c r="AI23" s="1"/>
    </row>
    <row r="24" spans="1:35" ht="14.5" x14ac:dyDescent="0.35">
      <c r="A24" s="1"/>
      <c r="B24" s="1"/>
      <c r="C24" s="15"/>
      <c r="D24" s="15"/>
      <c r="E24" s="15"/>
      <c r="F24" s="15"/>
      <c r="G24" s="1"/>
      <c r="H24" s="1"/>
      <c r="I24" s="1"/>
      <c r="J24" s="73"/>
      <c r="K24" s="17"/>
      <c r="L24" s="17"/>
      <c r="M24" s="17"/>
      <c r="N24" s="5"/>
      <c r="O24" s="73"/>
      <c r="P24" s="20"/>
      <c r="Q24" s="20"/>
      <c r="R24" s="20"/>
      <c r="S24" s="20"/>
      <c r="T24" s="20"/>
      <c r="U24" s="72"/>
      <c r="V24" s="1"/>
      <c r="W24" s="1"/>
      <c r="X24" s="1"/>
      <c r="Y24" s="4"/>
      <c r="Z24" s="1"/>
      <c r="AA24" s="1"/>
      <c r="AB24" s="1"/>
      <c r="AC24" s="1"/>
      <c r="AD24" s="1"/>
      <c r="AE24" s="1"/>
      <c r="AF24" s="1"/>
      <c r="AG24" s="1"/>
      <c r="AH24" s="1"/>
      <c r="AI24" s="1"/>
    </row>
    <row r="25" spans="1:35" ht="14.5" x14ac:dyDescent="0.35">
      <c r="A25" s="1"/>
      <c r="B25" s="1"/>
      <c r="C25" s="240" t="s">
        <v>89</v>
      </c>
      <c r="D25" s="241"/>
      <c r="E25" s="241"/>
      <c r="F25" s="241"/>
      <c r="G25" s="242"/>
      <c r="H25" s="85">
        <v>18942.349999999999</v>
      </c>
      <c r="I25" s="1"/>
      <c r="J25" s="73"/>
      <c r="K25" s="17"/>
      <c r="L25" s="17"/>
      <c r="M25" s="17"/>
      <c r="N25" s="5"/>
      <c r="O25" s="240" t="s">
        <v>92</v>
      </c>
      <c r="P25" s="242"/>
      <c r="Q25" s="242"/>
      <c r="R25" s="242"/>
      <c r="S25" s="242"/>
      <c r="T25" s="242"/>
      <c r="U25" s="123">
        <v>21611</v>
      </c>
      <c r="V25" s="1"/>
      <c r="W25" s="1"/>
      <c r="X25" s="1"/>
      <c r="Y25" s="4"/>
      <c r="Z25" s="240" t="s">
        <v>96</v>
      </c>
      <c r="AA25" s="242"/>
      <c r="AB25" s="242"/>
      <c r="AC25" s="242"/>
      <c r="AD25" s="242"/>
      <c r="AE25" s="242"/>
      <c r="AF25" s="123">
        <v>2649</v>
      </c>
      <c r="AG25" s="1"/>
      <c r="AH25" s="1"/>
      <c r="AI25" s="1"/>
    </row>
    <row r="26" spans="1:35" ht="14.5" x14ac:dyDescent="0.35">
      <c r="A26" s="1"/>
      <c r="B26" s="1"/>
      <c r="C26" s="240" t="s">
        <v>90</v>
      </c>
      <c r="D26" s="241"/>
      <c r="E26" s="241"/>
      <c r="F26" s="241"/>
      <c r="G26" s="242"/>
      <c r="H26" s="86">
        <f>H77</f>
        <v>17635.599999999999</v>
      </c>
      <c r="I26" s="1"/>
      <c r="J26" s="73"/>
      <c r="K26" s="17"/>
      <c r="L26" s="17"/>
      <c r="M26" s="17"/>
      <c r="N26" s="5"/>
      <c r="O26" s="240" t="s">
        <v>27</v>
      </c>
      <c r="P26" s="242"/>
      <c r="Q26" s="242"/>
      <c r="R26" s="242"/>
      <c r="S26" s="242"/>
      <c r="T26" s="242"/>
      <c r="U26" s="87"/>
      <c r="V26" s="1"/>
      <c r="W26" s="1"/>
      <c r="X26" s="1"/>
      <c r="Y26" s="4"/>
      <c r="Z26" s="240" t="s">
        <v>97</v>
      </c>
      <c r="AA26" s="242"/>
      <c r="AB26" s="242"/>
      <c r="AC26" s="242"/>
      <c r="AD26" s="242"/>
      <c r="AE26" s="242"/>
      <c r="AF26" s="123">
        <v>4281</v>
      </c>
      <c r="AG26" s="1"/>
      <c r="AH26" s="1"/>
      <c r="AI26" s="1"/>
    </row>
    <row r="27" spans="1:35" ht="14.5" x14ac:dyDescent="0.35">
      <c r="A27" s="1"/>
      <c r="B27" s="1"/>
      <c r="C27" s="240" t="s">
        <v>26</v>
      </c>
      <c r="D27" s="241"/>
      <c r="E27" s="241"/>
      <c r="F27" s="241"/>
      <c r="G27" s="242"/>
      <c r="H27" s="61">
        <f>H25-H26</f>
        <v>1306.75</v>
      </c>
      <c r="I27" s="1"/>
      <c r="J27" s="73"/>
      <c r="K27" s="17"/>
      <c r="L27" s="17"/>
      <c r="M27" s="17"/>
      <c r="N27" s="5"/>
      <c r="O27" s="240" t="s">
        <v>93</v>
      </c>
      <c r="P27" s="241"/>
      <c r="Q27" s="241"/>
      <c r="R27" s="241"/>
      <c r="S27" s="242"/>
      <c r="T27" s="242"/>
      <c r="U27" s="68">
        <f>H27</f>
        <v>1306.75</v>
      </c>
      <c r="V27" s="1"/>
      <c r="W27" s="1"/>
      <c r="X27" s="1"/>
      <c r="Y27" s="4"/>
      <c r="Z27" s="240" t="s">
        <v>26</v>
      </c>
      <c r="AA27" s="241"/>
      <c r="AB27" s="241"/>
      <c r="AC27" s="241"/>
      <c r="AD27" s="242"/>
      <c r="AE27" s="242"/>
      <c r="AF27" s="130">
        <f>AF26-AF25</f>
        <v>1632</v>
      </c>
      <c r="AG27" s="1"/>
      <c r="AH27" s="1"/>
      <c r="AI27" s="1"/>
    </row>
    <row r="28" spans="1:35" ht="14.5" x14ac:dyDescent="0.35">
      <c r="A28" s="1"/>
      <c r="B28" s="1"/>
      <c r="C28" s="15"/>
      <c r="D28" s="15"/>
      <c r="E28" s="15"/>
      <c r="F28" s="15"/>
      <c r="G28" s="1"/>
      <c r="H28" s="1"/>
      <c r="I28" s="1"/>
      <c r="J28" s="73"/>
      <c r="K28" s="17"/>
      <c r="L28" s="17"/>
      <c r="M28" s="17"/>
      <c r="N28" s="5"/>
      <c r="O28" s="240" t="s">
        <v>94</v>
      </c>
      <c r="P28" s="241"/>
      <c r="Q28" s="241"/>
      <c r="R28" s="241"/>
      <c r="S28" s="242"/>
      <c r="T28" s="242"/>
      <c r="U28" s="68">
        <f>U25-(-1*U26)-(-1*U27)</f>
        <v>22917.75</v>
      </c>
      <c r="V28" s="1"/>
      <c r="W28" s="1"/>
      <c r="X28" s="1"/>
      <c r="Y28" s="4"/>
      <c r="Z28" s="270"/>
      <c r="AA28" s="271"/>
      <c r="AB28" s="271"/>
      <c r="AC28" s="271"/>
      <c r="AD28" s="272"/>
      <c r="AE28" s="272"/>
      <c r="AF28" s="126"/>
      <c r="AG28" s="127"/>
      <c r="AH28" s="1"/>
      <c r="AI28" s="1"/>
    </row>
    <row r="29" spans="1:35" ht="14.5" x14ac:dyDescent="0.35">
      <c r="A29" s="1"/>
      <c r="B29" s="1"/>
      <c r="C29" s="15"/>
      <c r="D29" s="15"/>
      <c r="E29" s="15"/>
      <c r="F29" s="15"/>
      <c r="G29" s="1"/>
      <c r="H29" s="1"/>
      <c r="I29" s="1"/>
      <c r="J29" s="73"/>
      <c r="K29" s="17"/>
      <c r="L29" s="17"/>
      <c r="M29" s="17"/>
      <c r="N29" s="5"/>
      <c r="O29" s="73"/>
      <c r="P29" s="74"/>
      <c r="Q29" s="74"/>
      <c r="R29" s="74"/>
      <c r="S29" s="20"/>
      <c r="T29" s="20"/>
      <c r="U29" s="72"/>
      <c r="V29" s="1"/>
      <c r="W29" s="1"/>
      <c r="X29" s="1"/>
      <c r="Y29" s="4"/>
      <c r="Z29" s="270"/>
      <c r="AA29" s="271"/>
      <c r="AB29" s="271"/>
      <c r="AC29" s="271"/>
      <c r="AD29" s="272"/>
      <c r="AE29" s="272"/>
      <c r="AF29" s="128"/>
      <c r="AG29" s="127"/>
      <c r="AH29" s="1"/>
      <c r="AI29" s="1"/>
    </row>
    <row r="30" spans="1:35" ht="15" customHeight="1" x14ac:dyDescent="0.35">
      <c r="A30" s="1"/>
      <c r="B30" s="1"/>
      <c r="C30" s="15"/>
      <c r="D30" s="15"/>
      <c r="E30" s="15"/>
      <c r="F30" s="15"/>
      <c r="G30" s="1"/>
      <c r="H30" s="1"/>
      <c r="I30" s="1"/>
      <c r="J30" s="102"/>
      <c r="K30" s="17"/>
      <c r="L30" s="17"/>
      <c r="M30" s="17"/>
      <c r="N30" s="5"/>
      <c r="O30" s="105" t="s">
        <v>95</v>
      </c>
      <c r="P30" s="106"/>
      <c r="Q30" s="106"/>
      <c r="R30" s="106"/>
      <c r="S30" s="119"/>
      <c r="T30" s="104"/>
      <c r="U30" s="93" t="s">
        <v>78</v>
      </c>
      <c r="V30" s="1"/>
      <c r="W30" s="1"/>
      <c r="X30" s="1"/>
      <c r="Y30" s="4"/>
      <c r="Z30" s="259" t="s">
        <v>84</v>
      </c>
      <c r="AA30" s="259"/>
      <c r="AB30" s="259"/>
      <c r="AC30" s="259"/>
      <c r="AD30" s="260" t="s">
        <v>139</v>
      </c>
      <c r="AE30" s="261"/>
      <c r="AF30" s="262"/>
      <c r="AG30" s="127"/>
      <c r="AH30" s="1"/>
      <c r="AI30" s="1"/>
    </row>
    <row r="31" spans="1:35" ht="15" customHeight="1" x14ac:dyDescent="0.35">
      <c r="A31" s="1"/>
      <c r="B31" s="1"/>
      <c r="C31" s="15"/>
      <c r="D31" s="15"/>
      <c r="E31" s="15"/>
      <c r="F31" s="15"/>
      <c r="G31" s="1"/>
      <c r="H31" s="1"/>
      <c r="I31" s="1"/>
      <c r="J31" s="102"/>
      <c r="K31" s="17"/>
      <c r="L31" s="17"/>
      <c r="M31" s="17"/>
      <c r="N31" s="5"/>
      <c r="O31" s="266" t="s">
        <v>82</v>
      </c>
      <c r="P31" s="266"/>
      <c r="Q31" s="266"/>
      <c r="R31" s="266"/>
      <c r="S31" s="266"/>
      <c r="T31" s="104"/>
      <c r="U31" s="93" t="s">
        <v>78</v>
      </c>
      <c r="V31" s="107"/>
      <c r="W31" s="1"/>
      <c r="X31" s="1"/>
      <c r="Y31" s="4"/>
      <c r="Z31" s="259"/>
      <c r="AA31" s="259"/>
      <c r="AB31" s="259"/>
      <c r="AC31" s="259"/>
      <c r="AD31" s="127"/>
      <c r="AE31" s="127"/>
      <c r="AF31" s="127"/>
      <c r="AG31" s="127"/>
      <c r="AH31" s="1"/>
      <c r="AI31" s="107"/>
    </row>
    <row r="32" spans="1:35" ht="16.5" customHeight="1" x14ac:dyDescent="0.35">
      <c r="A32" s="1"/>
      <c r="B32" s="1"/>
      <c r="C32" s="15"/>
      <c r="D32" s="15"/>
      <c r="E32" s="15"/>
      <c r="F32" s="15"/>
      <c r="G32" s="1"/>
      <c r="H32" s="1"/>
      <c r="I32" s="1"/>
      <c r="J32" s="102"/>
      <c r="K32" s="17"/>
      <c r="L32" s="17"/>
      <c r="M32" s="17"/>
      <c r="N32" s="5"/>
      <c r="O32" s="266"/>
      <c r="P32" s="266"/>
      <c r="Q32" s="266"/>
      <c r="R32" s="266"/>
      <c r="S32" s="266"/>
      <c r="T32" s="20"/>
      <c r="U32" s="104"/>
      <c r="V32" s="1"/>
      <c r="W32" s="1"/>
      <c r="X32" s="1"/>
      <c r="Y32" s="4"/>
      <c r="Z32" s="107"/>
      <c r="AA32" s="107"/>
      <c r="AB32" s="107"/>
      <c r="AC32" s="107"/>
      <c r="AD32" s="107"/>
      <c r="AE32" s="107"/>
      <c r="AF32" s="107"/>
      <c r="AG32" s="1"/>
      <c r="AH32" s="1"/>
      <c r="AI32" s="1"/>
    </row>
    <row r="33" spans="1:35" ht="14.5" x14ac:dyDescent="0.35">
      <c r="A33" s="1"/>
      <c r="B33" s="1"/>
      <c r="C33" s="15"/>
      <c r="D33" s="15"/>
      <c r="E33" s="15"/>
      <c r="F33" s="15"/>
      <c r="G33" s="1"/>
      <c r="H33" s="1"/>
      <c r="I33" s="1"/>
      <c r="J33" s="102"/>
      <c r="K33" s="17"/>
      <c r="L33" s="17"/>
      <c r="M33" s="17"/>
      <c r="N33" s="5"/>
      <c r="O33" s="102"/>
      <c r="P33" s="103"/>
      <c r="Q33" s="103"/>
      <c r="R33" s="103"/>
      <c r="S33" s="20"/>
      <c r="T33" s="20"/>
      <c r="U33" s="104"/>
      <c r="V33" s="1"/>
      <c r="W33" s="1"/>
      <c r="X33" s="1"/>
      <c r="Y33" s="4"/>
      <c r="Z33" s="107"/>
      <c r="AA33" s="107"/>
      <c r="AB33" s="107"/>
      <c r="AC33" s="107"/>
      <c r="AD33" s="1"/>
      <c r="AE33" s="1"/>
      <c r="AF33" s="1"/>
      <c r="AG33" s="1"/>
      <c r="AH33" s="1"/>
      <c r="AI33" s="1"/>
    </row>
    <row r="34" spans="1:35" ht="25.9" customHeight="1" x14ac:dyDescent="0.45">
      <c r="A34" s="1"/>
      <c r="B34" s="1"/>
      <c r="C34" s="263" t="s">
        <v>98</v>
      </c>
      <c r="D34" s="264"/>
      <c r="E34" s="264"/>
      <c r="F34" s="264"/>
      <c r="G34" s="264"/>
      <c r="H34" s="264"/>
      <c r="I34" s="1"/>
      <c r="J34" s="73"/>
      <c r="K34" s="17"/>
      <c r="L34" s="17"/>
      <c r="M34" s="17"/>
      <c r="N34" s="5"/>
      <c r="O34" s="102"/>
      <c r="P34" s="103"/>
      <c r="Q34" s="103"/>
      <c r="R34" s="103"/>
      <c r="S34" s="20"/>
      <c r="T34" s="20"/>
      <c r="U34" s="104"/>
      <c r="V34" s="1"/>
      <c r="W34" s="1"/>
      <c r="X34" s="1"/>
      <c r="Y34" s="4"/>
      <c r="Z34" s="1"/>
      <c r="AA34" s="1"/>
      <c r="AB34" s="1"/>
      <c r="AC34" s="1"/>
      <c r="AD34" s="1"/>
      <c r="AE34" s="1"/>
      <c r="AF34" s="1"/>
      <c r="AG34" s="1"/>
      <c r="AH34" s="1"/>
      <c r="AI34" s="1"/>
    </row>
    <row r="35" spans="1:35" ht="12.75" customHeight="1" x14ac:dyDescent="0.25">
      <c r="A35" s="1"/>
      <c r="B35" s="1"/>
      <c r="C35" s="1"/>
      <c r="D35" s="1"/>
      <c r="E35" s="1"/>
      <c r="F35" s="1"/>
      <c r="G35" s="1"/>
      <c r="H35" s="1"/>
      <c r="I35" s="1"/>
      <c r="J35" s="1"/>
      <c r="K35" s="1"/>
      <c r="L35" s="1"/>
      <c r="M35" s="1"/>
      <c r="N35" s="1"/>
      <c r="O35" s="4"/>
      <c r="P35" s="4"/>
      <c r="Q35" s="265"/>
      <c r="R35" s="265"/>
      <c r="S35" s="265"/>
      <c r="T35" s="265"/>
      <c r="U35" s="4"/>
      <c r="V35" s="1"/>
      <c r="W35" s="1"/>
      <c r="X35" s="1"/>
      <c r="Y35" s="4"/>
      <c r="Z35" s="1"/>
      <c r="AA35" s="1"/>
      <c r="AB35" s="1"/>
      <c r="AC35" s="1"/>
      <c r="AD35" s="1"/>
      <c r="AE35" s="1"/>
      <c r="AF35" s="1"/>
      <c r="AG35" s="1"/>
      <c r="AH35" s="1"/>
      <c r="AI35" s="1"/>
    </row>
    <row r="36" spans="1:35" ht="26.25" customHeight="1" x14ac:dyDescent="0.35">
      <c r="A36" s="1"/>
      <c r="B36" s="51"/>
      <c r="C36" s="253" t="s">
        <v>49</v>
      </c>
      <c r="D36" s="254"/>
      <c r="E36" s="254"/>
      <c r="F36" s="254"/>
      <c r="G36" s="255"/>
      <c r="H36" s="22" t="s">
        <v>0</v>
      </c>
      <c r="I36" s="9"/>
      <c r="J36" s="22" t="s">
        <v>24</v>
      </c>
      <c r="K36" s="22" t="s">
        <v>25</v>
      </c>
      <c r="L36" s="9"/>
      <c r="M36" s="23" t="s">
        <v>1</v>
      </c>
      <c r="N36" s="2"/>
      <c r="O36" s="23" t="s">
        <v>2</v>
      </c>
      <c r="P36" s="2"/>
      <c r="Q36" s="23" t="s">
        <v>3</v>
      </c>
      <c r="R36" s="2"/>
      <c r="S36" s="23" t="s">
        <v>4</v>
      </c>
      <c r="T36" s="2"/>
      <c r="U36" s="22" t="s">
        <v>5</v>
      </c>
      <c r="V36" s="1"/>
      <c r="W36" s="56" t="s">
        <v>45</v>
      </c>
      <c r="X36" s="56"/>
      <c r="Y36" s="4"/>
      <c r="Z36" s="267" t="s">
        <v>38</v>
      </c>
      <c r="AA36" s="268"/>
      <c r="AB36" s="268"/>
      <c r="AC36" s="268"/>
      <c r="AD36" s="268"/>
      <c r="AE36" s="268"/>
      <c r="AF36" s="268"/>
      <c r="AG36" s="268"/>
      <c r="AH36" s="269"/>
      <c r="AI36" s="1"/>
    </row>
    <row r="37" spans="1:35" ht="13.9" customHeight="1" x14ac:dyDescent="0.35">
      <c r="A37" s="1"/>
      <c r="B37" s="54">
        <v>1</v>
      </c>
      <c r="C37" s="256" t="s">
        <v>129</v>
      </c>
      <c r="D37" s="257"/>
      <c r="E37" s="257"/>
      <c r="F37" s="257"/>
      <c r="G37" s="258"/>
      <c r="H37" s="88">
        <v>2000</v>
      </c>
      <c r="I37" s="1"/>
      <c r="J37" s="90"/>
      <c r="K37" s="90" t="s">
        <v>50</v>
      </c>
      <c r="L37" s="1"/>
      <c r="M37" s="89"/>
      <c r="N37" s="63"/>
      <c r="O37" s="89">
        <v>2000</v>
      </c>
      <c r="P37" s="63"/>
      <c r="Q37" s="89"/>
      <c r="R37" s="63"/>
      <c r="S37" s="89"/>
      <c r="T37" s="63"/>
      <c r="U37" s="89"/>
      <c r="V37" s="37"/>
      <c r="W37" s="47">
        <f t="shared" ref="W37:W77" si="0">H37 - (M37+O37+Q37+S37+U37)</f>
        <v>0</v>
      </c>
      <c r="X37" s="47"/>
      <c r="Y37" s="4"/>
      <c r="Z37" s="238"/>
      <c r="AA37" s="239"/>
      <c r="AB37" s="239"/>
      <c r="AC37" s="239"/>
      <c r="AD37" s="239"/>
      <c r="AE37" s="239"/>
      <c r="AF37" s="239"/>
      <c r="AG37" s="239"/>
      <c r="AH37" s="239"/>
      <c r="AI37" s="1"/>
    </row>
    <row r="38" spans="1:35" ht="13.9" customHeight="1" x14ac:dyDescent="0.3">
      <c r="A38" s="1"/>
      <c r="B38" s="55">
        <v>2</v>
      </c>
      <c r="C38" s="256" t="s">
        <v>130</v>
      </c>
      <c r="D38" s="257"/>
      <c r="E38" s="257"/>
      <c r="F38" s="257"/>
      <c r="G38" s="258"/>
      <c r="H38" s="88">
        <v>4735.6000000000004</v>
      </c>
      <c r="I38" s="1"/>
      <c r="J38" s="90" t="s">
        <v>50</v>
      </c>
      <c r="K38" s="90"/>
      <c r="L38" s="1"/>
      <c r="M38" s="89"/>
      <c r="N38" s="63"/>
      <c r="O38" s="89"/>
      <c r="P38" s="63"/>
      <c r="Q38" s="89">
        <v>4736</v>
      </c>
      <c r="R38" s="63"/>
      <c r="S38" s="89"/>
      <c r="T38" s="63"/>
      <c r="U38" s="89"/>
      <c r="V38" s="37"/>
      <c r="W38" s="47">
        <f t="shared" si="0"/>
        <v>-0.3999999999996362</v>
      </c>
      <c r="X38" s="47"/>
      <c r="Y38" s="4"/>
      <c r="Z38" s="275" t="s">
        <v>105</v>
      </c>
      <c r="AA38" s="276"/>
      <c r="AB38" s="276"/>
      <c r="AC38" s="276"/>
      <c r="AD38" s="276"/>
      <c r="AE38" s="276"/>
      <c r="AF38" s="276"/>
      <c r="AG38" s="276"/>
      <c r="AH38" s="277"/>
      <c r="AI38" s="1"/>
    </row>
    <row r="39" spans="1:35" ht="13.9" customHeight="1" x14ac:dyDescent="0.3">
      <c r="A39" s="1"/>
      <c r="B39" s="55">
        <v>3</v>
      </c>
      <c r="C39" s="256" t="s">
        <v>131</v>
      </c>
      <c r="D39" s="257"/>
      <c r="E39" s="257"/>
      <c r="F39" s="257"/>
      <c r="G39" s="258"/>
      <c r="H39" s="88">
        <v>2000</v>
      </c>
      <c r="I39" s="1"/>
      <c r="J39" s="90"/>
      <c r="K39" s="90" t="s">
        <v>50</v>
      </c>
      <c r="L39" s="1"/>
      <c r="M39" s="89">
        <v>2000</v>
      </c>
      <c r="N39" s="63"/>
      <c r="O39" s="89"/>
      <c r="P39" s="63"/>
      <c r="Q39" s="89"/>
      <c r="R39" s="63"/>
      <c r="S39" s="89"/>
      <c r="T39" s="63"/>
      <c r="U39" s="89"/>
      <c r="V39" s="37"/>
      <c r="W39" s="47">
        <f t="shared" si="0"/>
        <v>0</v>
      </c>
      <c r="X39" s="47"/>
      <c r="Y39" s="4"/>
      <c r="Z39" s="276"/>
      <c r="AA39" s="276"/>
      <c r="AB39" s="276"/>
      <c r="AC39" s="276"/>
      <c r="AD39" s="276"/>
      <c r="AE39" s="276"/>
      <c r="AF39" s="276"/>
      <c r="AG39" s="276"/>
      <c r="AH39" s="277"/>
      <c r="AI39" s="1"/>
    </row>
    <row r="40" spans="1:35" ht="13.9" customHeight="1" x14ac:dyDescent="0.3">
      <c r="A40" s="1"/>
      <c r="B40" s="55">
        <v>4</v>
      </c>
      <c r="C40" s="256" t="s">
        <v>132</v>
      </c>
      <c r="D40" s="257"/>
      <c r="E40" s="257"/>
      <c r="F40" s="257"/>
      <c r="G40" s="258"/>
      <c r="H40" s="88">
        <v>2000</v>
      </c>
      <c r="I40" s="1"/>
      <c r="J40" s="90"/>
      <c r="K40" s="90" t="s">
        <v>50</v>
      </c>
      <c r="L40" s="1"/>
      <c r="M40" s="89">
        <v>2000</v>
      </c>
      <c r="N40" s="63"/>
      <c r="O40" s="89"/>
      <c r="P40" s="63"/>
      <c r="Q40" s="89"/>
      <c r="R40" s="63"/>
      <c r="S40" s="89"/>
      <c r="T40" s="63"/>
      <c r="U40" s="89"/>
      <c r="V40" s="37"/>
      <c r="W40" s="47">
        <f t="shared" si="0"/>
        <v>0</v>
      </c>
      <c r="X40" s="47"/>
      <c r="Y40" s="4"/>
      <c r="Z40" s="98"/>
      <c r="AA40" s="92"/>
      <c r="AB40" s="92"/>
      <c r="AC40" s="92"/>
      <c r="AD40" s="92"/>
      <c r="AE40" s="92"/>
      <c r="AF40" s="92"/>
      <c r="AG40" s="92"/>
      <c r="AH40" s="99"/>
      <c r="AI40" s="1"/>
    </row>
    <row r="41" spans="1:35" ht="13.9" customHeight="1" x14ac:dyDescent="0.3">
      <c r="A41" s="1"/>
      <c r="B41" s="55">
        <v>5</v>
      </c>
      <c r="C41" s="256" t="s">
        <v>133</v>
      </c>
      <c r="D41" s="257"/>
      <c r="E41" s="257"/>
      <c r="F41" s="257"/>
      <c r="G41" s="258"/>
      <c r="H41" s="88">
        <v>300</v>
      </c>
      <c r="I41" s="1"/>
      <c r="J41" s="90"/>
      <c r="K41" s="90" t="s">
        <v>50</v>
      </c>
      <c r="L41" s="1"/>
      <c r="M41" s="89">
        <v>300</v>
      </c>
      <c r="N41" s="63"/>
      <c r="O41" s="89"/>
      <c r="P41" s="63"/>
      <c r="Q41" s="89"/>
      <c r="R41" s="63"/>
      <c r="S41" s="89"/>
      <c r="T41" s="63"/>
      <c r="U41" s="89"/>
      <c r="V41" s="37"/>
      <c r="W41" s="47">
        <f t="shared" si="0"/>
        <v>0</v>
      </c>
      <c r="X41" s="47"/>
      <c r="Y41" s="4"/>
      <c r="Z41" s="91"/>
      <c r="AA41" s="92" t="s">
        <v>71</v>
      </c>
      <c r="AB41" s="92"/>
      <c r="AC41" s="92"/>
      <c r="AD41" s="92"/>
      <c r="AE41" s="92" t="s">
        <v>39</v>
      </c>
      <c r="AF41" s="92"/>
      <c r="AG41" s="100"/>
      <c r="AH41" s="97"/>
      <c r="AI41" s="1"/>
    </row>
    <row r="42" spans="1:35" ht="13.9" customHeight="1" x14ac:dyDescent="0.3">
      <c r="A42" s="1"/>
      <c r="B42" s="55">
        <v>6</v>
      </c>
      <c r="C42" s="256" t="s">
        <v>134</v>
      </c>
      <c r="D42" s="257"/>
      <c r="E42" s="257"/>
      <c r="F42" s="257"/>
      <c r="G42" s="258"/>
      <c r="H42" s="88">
        <v>2000</v>
      </c>
      <c r="I42" s="1"/>
      <c r="J42" s="90"/>
      <c r="K42" s="90" t="s">
        <v>50</v>
      </c>
      <c r="L42" s="1"/>
      <c r="M42" s="89">
        <v>2000</v>
      </c>
      <c r="N42" s="63"/>
      <c r="O42" s="89"/>
      <c r="P42" s="63"/>
      <c r="Q42" s="89"/>
      <c r="R42" s="63"/>
      <c r="S42" s="89"/>
      <c r="T42" s="63"/>
      <c r="U42" s="89"/>
      <c r="V42" s="37"/>
      <c r="W42" s="47">
        <f t="shared" si="0"/>
        <v>0</v>
      </c>
      <c r="X42" s="47"/>
      <c r="Y42" s="4"/>
      <c r="Z42" s="91"/>
      <c r="AA42" s="273"/>
      <c r="AB42" s="274"/>
      <c r="AC42" s="274"/>
      <c r="AD42" s="44"/>
      <c r="AE42" s="260" t="s">
        <v>140</v>
      </c>
      <c r="AF42" s="261"/>
      <c r="AG42" s="262"/>
      <c r="AH42" s="97"/>
      <c r="AI42" s="1"/>
    </row>
    <row r="43" spans="1:35" ht="13.9" customHeight="1" x14ac:dyDescent="0.3">
      <c r="A43" s="1"/>
      <c r="B43" s="55">
        <v>7</v>
      </c>
      <c r="C43" s="256" t="s">
        <v>135</v>
      </c>
      <c r="D43" s="257"/>
      <c r="E43" s="257"/>
      <c r="F43" s="257"/>
      <c r="G43" s="258"/>
      <c r="H43" s="88">
        <v>2000</v>
      </c>
      <c r="I43" s="1"/>
      <c r="J43" s="90"/>
      <c r="K43" s="90" t="s">
        <v>50</v>
      </c>
      <c r="L43" s="1"/>
      <c r="M43" s="89">
        <v>2000</v>
      </c>
      <c r="N43" s="63"/>
      <c r="O43" s="89"/>
      <c r="P43" s="63"/>
      <c r="Q43" s="89"/>
      <c r="R43" s="63"/>
      <c r="S43" s="89"/>
      <c r="T43" s="63"/>
      <c r="U43" s="89"/>
      <c r="V43" s="37"/>
      <c r="W43" s="47">
        <f t="shared" si="0"/>
        <v>0</v>
      </c>
      <c r="X43" s="47"/>
      <c r="Y43" s="4"/>
      <c r="Z43" s="91"/>
      <c r="AA43" s="282" t="s">
        <v>40</v>
      </c>
      <c r="AB43" s="283"/>
      <c r="AC43" s="283"/>
      <c r="AD43" s="92"/>
      <c r="AE43" s="284"/>
      <c r="AF43" s="285"/>
      <c r="AG43" s="285"/>
      <c r="AH43" s="97"/>
      <c r="AI43" s="1"/>
    </row>
    <row r="44" spans="1:35" ht="13.9" customHeight="1" x14ac:dyDescent="0.3">
      <c r="A44" s="1"/>
      <c r="B44" s="55">
        <v>8</v>
      </c>
      <c r="C44" s="256" t="s">
        <v>136</v>
      </c>
      <c r="D44" s="257"/>
      <c r="E44" s="257"/>
      <c r="F44" s="257"/>
      <c r="G44" s="258"/>
      <c r="H44" s="88">
        <v>1700</v>
      </c>
      <c r="I44" s="1"/>
      <c r="J44" s="90"/>
      <c r="K44" s="90" t="s">
        <v>50</v>
      </c>
      <c r="L44" s="1"/>
      <c r="M44" s="89">
        <v>1700</v>
      </c>
      <c r="N44" s="63"/>
      <c r="O44" s="89"/>
      <c r="P44" s="63"/>
      <c r="Q44" s="89"/>
      <c r="R44" s="63"/>
      <c r="S44" s="89"/>
      <c r="T44" s="63"/>
      <c r="U44" s="89"/>
      <c r="V44" s="37"/>
      <c r="W44" s="47">
        <f t="shared" si="0"/>
        <v>0</v>
      </c>
      <c r="X44" s="47"/>
      <c r="Y44" s="4"/>
      <c r="Z44" s="91"/>
      <c r="AA44" s="101"/>
      <c r="AB44" s="101"/>
      <c r="AC44" s="101"/>
      <c r="AD44" s="101"/>
      <c r="AE44" s="101"/>
      <c r="AF44" s="101"/>
      <c r="AG44" s="101"/>
      <c r="AH44" s="97"/>
      <c r="AI44" s="1"/>
    </row>
    <row r="45" spans="1:35" ht="13.9" customHeight="1" x14ac:dyDescent="0.35">
      <c r="A45" s="1"/>
      <c r="B45" s="55">
        <v>9</v>
      </c>
      <c r="C45" s="256" t="s">
        <v>137</v>
      </c>
      <c r="D45" s="257"/>
      <c r="E45" s="257"/>
      <c r="F45" s="257"/>
      <c r="G45" s="258"/>
      <c r="H45" s="88">
        <v>900</v>
      </c>
      <c r="I45" s="1"/>
      <c r="J45" s="90"/>
      <c r="K45" s="90" t="s">
        <v>50</v>
      </c>
      <c r="L45" s="1"/>
      <c r="M45" s="89">
        <v>900</v>
      </c>
      <c r="N45" s="63"/>
      <c r="O45" s="89"/>
      <c r="P45" s="63"/>
      <c r="Q45" s="89"/>
      <c r="R45" s="63"/>
      <c r="S45" s="89"/>
      <c r="T45" s="63"/>
      <c r="U45" s="89"/>
      <c r="V45" s="37"/>
      <c r="W45" s="47">
        <f t="shared" si="0"/>
        <v>0</v>
      </c>
      <c r="X45" s="47"/>
      <c r="Y45" s="4"/>
      <c r="Z45" s="238"/>
      <c r="AA45" s="239"/>
      <c r="AB45" s="239"/>
      <c r="AC45" s="239"/>
      <c r="AD45" s="239"/>
      <c r="AE45" s="239"/>
      <c r="AF45" s="239"/>
      <c r="AG45" s="239"/>
      <c r="AH45" s="239"/>
      <c r="AI45" s="1"/>
    </row>
    <row r="46" spans="1:35" ht="13.9" customHeight="1" x14ac:dyDescent="0.3">
      <c r="A46" s="1"/>
      <c r="B46" s="55">
        <v>10</v>
      </c>
      <c r="C46" s="256"/>
      <c r="D46" s="257"/>
      <c r="E46" s="257"/>
      <c r="F46" s="257"/>
      <c r="G46" s="258"/>
      <c r="H46" s="88"/>
      <c r="I46" s="1"/>
      <c r="J46" s="90"/>
      <c r="K46" s="90"/>
      <c r="L46" s="1"/>
      <c r="M46" s="89"/>
      <c r="N46" s="63"/>
      <c r="O46" s="89"/>
      <c r="P46" s="63"/>
      <c r="Q46" s="89"/>
      <c r="R46" s="63"/>
      <c r="S46" s="89"/>
      <c r="T46" s="63"/>
      <c r="U46" s="89"/>
      <c r="V46" s="37"/>
      <c r="W46" s="47">
        <f t="shared" si="0"/>
        <v>0</v>
      </c>
      <c r="X46" s="47"/>
      <c r="Y46" s="4"/>
      <c r="Z46" s="287" t="s">
        <v>106</v>
      </c>
      <c r="AA46" s="288"/>
      <c r="AB46" s="288"/>
      <c r="AC46" s="288"/>
      <c r="AD46" s="288"/>
      <c r="AE46" s="288"/>
      <c r="AF46" s="288"/>
      <c r="AG46" s="288"/>
      <c r="AH46" s="289"/>
      <c r="AI46" s="1"/>
    </row>
    <row r="47" spans="1:35" ht="13.9" customHeight="1" x14ac:dyDescent="0.3">
      <c r="A47" s="1"/>
      <c r="B47" s="55">
        <v>11</v>
      </c>
      <c r="C47" s="256"/>
      <c r="D47" s="257"/>
      <c r="E47" s="257"/>
      <c r="F47" s="257"/>
      <c r="G47" s="258"/>
      <c r="H47" s="88"/>
      <c r="I47" s="1"/>
      <c r="J47" s="90"/>
      <c r="K47" s="90"/>
      <c r="L47" s="1"/>
      <c r="M47" s="89"/>
      <c r="N47" s="63"/>
      <c r="O47" s="89"/>
      <c r="P47" s="63"/>
      <c r="Q47" s="89"/>
      <c r="R47" s="63"/>
      <c r="S47" s="89"/>
      <c r="T47" s="63"/>
      <c r="U47" s="89"/>
      <c r="V47" s="37"/>
      <c r="W47" s="47">
        <f t="shared" si="0"/>
        <v>0</v>
      </c>
      <c r="X47" s="47"/>
      <c r="Y47" s="4"/>
      <c r="Z47" s="290"/>
      <c r="AA47" s="291"/>
      <c r="AB47" s="291"/>
      <c r="AC47" s="291"/>
      <c r="AD47" s="291"/>
      <c r="AE47" s="291"/>
      <c r="AF47" s="291"/>
      <c r="AG47" s="291"/>
      <c r="AH47" s="292"/>
      <c r="AI47" s="1"/>
    </row>
    <row r="48" spans="1:35" ht="13.9" customHeight="1" x14ac:dyDescent="0.3">
      <c r="A48" s="1"/>
      <c r="B48" s="55">
        <v>12</v>
      </c>
      <c r="C48" s="256"/>
      <c r="D48" s="257"/>
      <c r="E48" s="257"/>
      <c r="F48" s="257"/>
      <c r="G48" s="258"/>
      <c r="H48" s="88"/>
      <c r="I48" s="1"/>
      <c r="J48" s="90"/>
      <c r="K48" s="90"/>
      <c r="L48" s="1"/>
      <c r="M48" s="89"/>
      <c r="N48" s="63"/>
      <c r="O48" s="89"/>
      <c r="P48" s="63"/>
      <c r="Q48" s="89"/>
      <c r="R48" s="63"/>
      <c r="S48" s="89"/>
      <c r="T48" s="63"/>
      <c r="U48" s="89"/>
      <c r="V48" s="37"/>
      <c r="W48" s="47">
        <f t="shared" si="0"/>
        <v>0</v>
      </c>
      <c r="X48" s="47"/>
      <c r="Y48" s="4"/>
      <c r="Z48" s="293"/>
      <c r="AA48" s="294"/>
      <c r="AB48" s="294"/>
      <c r="AC48" s="294"/>
      <c r="AD48" s="294"/>
      <c r="AE48" s="294"/>
      <c r="AF48" s="294"/>
      <c r="AG48" s="294"/>
      <c r="AH48" s="295"/>
      <c r="AI48" s="1"/>
    </row>
    <row r="49" spans="1:41" ht="13.9" customHeight="1" x14ac:dyDescent="0.3">
      <c r="A49" s="1"/>
      <c r="B49" s="55">
        <v>13</v>
      </c>
      <c r="C49" s="256"/>
      <c r="D49" s="257"/>
      <c r="E49" s="257"/>
      <c r="F49" s="257"/>
      <c r="G49" s="258"/>
      <c r="H49" s="88"/>
      <c r="I49" s="1"/>
      <c r="J49" s="90"/>
      <c r="K49" s="90"/>
      <c r="L49" s="1"/>
      <c r="M49" s="89"/>
      <c r="N49" s="63"/>
      <c r="O49" s="89"/>
      <c r="P49" s="63"/>
      <c r="Q49" s="89"/>
      <c r="R49" s="63"/>
      <c r="S49" s="89"/>
      <c r="T49" s="63"/>
      <c r="U49" s="89"/>
      <c r="V49" s="37"/>
      <c r="W49" s="47">
        <f t="shared" si="0"/>
        <v>0</v>
      </c>
      <c r="X49" s="47"/>
      <c r="Y49" s="4"/>
      <c r="Z49" s="142"/>
      <c r="AA49" s="143"/>
      <c r="AB49" s="143"/>
      <c r="AC49" s="143"/>
      <c r="AD49" s="143"/>
      <c r="AE49" s="143"/>
      <c r="AF49" s="143"/>
      <c r="AG49" s="143"/>
      <c r="AH49" s="144"/>
      <c r="AI49" s="1"/>
    </row>
    <row r="50" spans="1:41" ht="13.9" customHeight="1" x14ac:dyDescent="0.3">
      <c r="A50" s="1"/>
      <c r="B50" s="55">
        <v>14</v>
      </c>
      <c r="C50" s="256"/>
      <c r="D50" s="257"/>
      <c r="E50" s="257"/>
      <c r="F50" s="257"/>
      <c r="G50" s="258"/>
      <c r="H50" s="88"/>
      <c r="I50" s="1"/>
      <c r="J50" s="90"/>
      <c r="K50" s="90"/>
      <c r="L50" s="1"/>
      <c r="M50" s="89"/>
      <c r="N50" s="63"/>
      <c r="O50" s="89"/>
      <c r="P50" s="63"/>
      <c r="Q50" s="89"/>
      <c r="R50" s="63"/>
      <c r="S50" s="89"/>
      <c r="T50" s="63"/>
      <c r="U50" s="89"/>
      <c r="V50" s="37"/>
      <c r="W50" s="47">
        <f t="shared" si="0"/>
        <v>0</v>
      </c>
      <c r="X50" s="47"/>
      <c r="Y50" s="51"/>
      <c r="Z50" s="91"/>
      <c r="AA50" s="92" t="s">
        <v>41</v>
      </c>
      <c r="AB50" s="286" t="s">
        <v>86</v>
      </c>
      <c r="AC50" s="286"/>
      <c r="AD50" s="143"/>
      <c r="AE50" s="278" t="s">
        <v>80</v>
      </c>
      <c r="AF50" s="278"/>
      <c r="AG50" s="278"/>
      <c r="AH50" s="279"/>
      <c r="AI50" s="1"/>
    </row>
    <row r="51" spans="1:41" ht="13.9" customHeight="1" x14ac:dyDescent="0.3">
      <c r="A51" s="1"/>
      <c r="B51" s="55">
        <v>15</v>
      </c>
      <c r="C51" s="256"/>
      <c r="D51" s="257"/>
      <c r="E51" s="257"/>
      <c r="F51" s="257"/>
      <c r="G51" s="258"/>
      <c r="H51" s="88"/>
      <c r="I51" s="1"/>
      <c r="J51" s="90"/>
      <c r="K51" s="90"/>
      <c r="L51" s="1"/>
      <c r="M51" s="89"/>
      <c r="N51" s="63"/>
      <c r="O51" s="89"/>
      <c r="P51" s="63"/>
      <c r="Q51" s="89"/>
      <c r="R51" s="63"/>
      <c r="S51" s="89"/>
      <c r="T51" s="63"/>
      <c r="U51" s="89"/>
      <c r="V51" s="37"/>
      <c r="W51" s="47">
        <f t="shared" si="0"/>
        <v>0</v>
      </c>
      <c r="X51" s="47"/>
      <c r="Y51" s="51"/>
      <c r="Z51" s="138"/>
      <c r="AA51" s="92" t="s">
        <v>42</v>
      </c>
      <c r="AB51" s="286"/>
      <c r="AC51" s="286"/>
      <c r="AD51" s="143"/>
      <c r="AE51" s="278"/>
      <c r="AF51" s="278"/>
      <c r="AG51" s="278"/>
      <c r="AH51" s="279"/>
      <c r="AI51" s="1"/>
    </row>
    <row r="52" spans="1:41" ht="13.9" customHeight="1" x14ac:dyDescent="0.3">
      <c r="A52" s="1"/>
      <c r="B52" s="55">
        <v>16</v>
      </c>
      <c r="C52" s="256"/>
      <c r="D52" s="257"/>
      <c r="E52" s="257"/>
      <c r="F52" s="257"/>
      <c r="G52" s="258"/>
      <c r="H52" s="88"/>
      <c r="I52" s="1"/>
      <c r="J52" s="90"/>
      <c r="K52" s="90"/>
      <c r="L52" s="1"/>
      <c r="M52" s="89"/>
      <c r="N52" s="63"/>
      <c r="O52" s="89"/>
      <c r="P52" s="63"/>
      <c r="Q52" s="89"/>
      <c r="R52" s="63"/>
      <c r="S52" s="89"/>
      <c r="T52" s="63"/>
      <c r="U52" s="89"/>
      <c r="V52" s="37"/>
      <c r="W52" s="47">
        <f t="shared" si="0"/>
        <v>0</v>
      </c>
      <c r="X52" s="47"/>
      <c r="Y52" s="51"/>
      <c r="Z52" s="107"/>
      <c r="AA52" s="173"/>
      <c r="AB52" s="231"/>
      <c r="AC52" s="232"/>
      <c r="AD52" s="175"/>
      <c r="AE52" s="203"/>
      <c r="AF52" s="204"/>
      <c r="AG52" s="205"/>
      <c r="AH52" s="172"/>
      <c r="AI52" s="1"/>
    </row>
    <row r="53" spans="1:41" ht="13.9" customHeight="1" x14ac:dyDescent="0.3">
      <c r="A53" s="1"/>
      <c r="B53" s="55">
        <v>17</v>
      </c>
      <c r="C53" s="256"/>
      <c r="D53" s="257"/>
      <c r="E53" s="257"/>
      <c r="F53" s="257"/>
      <c r="G53" s="258"/>
      <c r="H53" s="88"/>
      <c r="I53" s="1"/>
      <c r="J53" s="90"/>
      <c r="K53" s="90"/>
      <c r="L53" s="1"/>
      <c r="M53" s="89"/>
      <c r="N53" s="63"/>
      <c r="O53" s="89"/>
      <c r="P53" s="63"/>
      <c r="Q53" s="89"/>
      <c r="R53" s="63"/>
      <c r="S53" s="89"/>
      <c r="T53" s="63"/>
      <c r="U53" s="89"/>
      <c r="V53" s="37"/>
      <c r="W53" s="47">
        <f t="shared" si="0"/>
        <v>0</v>
      </c>
      <c r="X53" s="47"/>
      <c r="Y53" s="51"/>
      <c r="Z53" s="140"/>
      <c r="AA53" s="173"/>
      <c r="AB53" s="280"/>
      <c r="AC53" s="281"/>
      <c r="AD53" s="44"/>
      <c r="AE53" s="107"/>
      <c r="AF53" s="127"/>
      <c r="AG53" s="127"/>
      <c r="AH53" s="153"/>
      <c r="AI53" s="1"/>
    </row>
    <row r="54" spans="1:41" ht="13.9" customHeight="1" x14ac:dyDescent="0.35">
      <c r="A54" s="1"/>
      <c r="B54" s="55">
        <v>18</v>
      </c>
      <c r="C54" s="256"/>
      <c r="D54" s="257"/>
      <c r="E54" s="257"/>
      <c r="F54" s="257"/>
      <c r="G54" s="258"/>
      <c r="H54" s="88"/>
      <c r="I54" s="1"/>
      <c r="J54" s="90"/>
      <c r="K54" s="90"/>
      <c r="L54" s="1"/>
      <c r="M54" s="89"/>
      <c r="N54" s="63"/>
      <c r="O54" s="89"/>
      <c r="P54" s="63"/>
      <c r="Q54" s="89"/>
      <c r="R54" s="63"/>
      <c r="S54" s="89"/>
      <c r="T54" s="63"/>
      <c r="U54" s="89"/>
      <c r="V54" s="37"/>
      <c r="W54" s="47">
        <f t="shared" si="0"/>
        <v>0</v>
      </c>
      <c r="X54" s="47"/>
      <c r="Y54" s="4"/>
      <c r="Z54" s="96"/>
      <c r="AA54" s="174"/>
      <c r="AB54" s="280"/>
      <c r="AC54" s="281"/>
      <c r="AD54" s="44"/>
      <c r="AE54" s="44"/>
      <c r="AF54" s="44"/>
      <c r="AG54" s="4"/>
      <c r="AH54" s="95"/>
      <c r="AI54" s="1"/>
    </row>
    <row r="55" spans="1:41" ht="13.9" customHeight="1" x14ac:dyDescent="0.35">
      <c r="A55" s="1"/>
      <c r="B55" s="55">
        <v>19</v>
      </c>
      <c r="C55" s="256"/>
      <c r="D55" s="257"/>
      <c r="E55" s="257"/>
      <c r="F55" s="257"/>
      <c r="G55" s="258"/>
      <c r="H55" s="88"/>
      <c r="I55" s="1"/>
      <c r="J55" s="90"/>
      <c r="K55" s="90"/>
      <c r="L55" s="1"/>
      <c r="M55" s="89"/>
      <c r="N55" s="63"/>
      <c r="O55" s="89"/>
      <c r="P55" s="63"/>
      <c r="Q55" s="89"/>
      <c r="R55" s="63"/>
      <c r="S55" s="89"/>
      <c r="T55" s="63"/>
      <c r="U55" s="89"/>
      <c r="V55" s="37"/>
      <c r="W55" s="47">
        <f t="shared" si="0"/>
        <v>0</v>
      </c>
      <c r="X55" s="47"/>
      <c r="Y55" s="4"/>
      <c r="Z55" s="96"/>
      <c r="AA55" s="174"/>
      <c r="AB55" s="233"/>
      <c r="AC55" s="234"/>
      <c r="AD55" s="135"/>
      <c r="AE55" s="135"/>
      <c r="AF55" s="154"/>
      <c r="AG55" s="4"/>
      <c r="AH55" s="95"/>
      <c r="AI55" s="1"/>
    </row>
    <row r="56" spans="1:41" ht="13.9" customHeight="1" x14ac:dyDescent="0.35">
      <c r="A56" s="1"/>
      <c r="B56" s="55">
        <v>20</v>
      </c>
      <c r="C56" s="256"/>
      <c r="D56" s="257"/>
      <c r="E56" s="257"/>
      <c r="F56" s="257"/>
      <c r="G56" s="258"/>
      <c r="H56" s="88"/>
      <c r="I56" s="1"/>
      <c r="J56" s="90"/>
      <c r="K56" s="90"/>
      <c r="L56" s="1"/>
      <c r="M56" s="89"/>
      <c r="N56" s="63"/>
      <c r="O56" s="89"/>
      <c r="P56" s="63"/>
      <c r="Q56" s="89"/>
      <c r="R56" s="63"/>
      <c r="S56" s="89"/>
      <c r="T56" s="63"/>
      <c r="U56" s="89"/>
      <c r="V56" s="37"/>
      <c r="W56" s="47">
        <f t="shared" si="0"/>
        <v>0</v>
      </c>
      <c r="X56" s="47"/>
      <c r="Y56" s="4"/>
      <c r="Z56" s="96"/>
      <c r="AA56" s="94"/>
      <c r="AB56" s="150"/>
      <c r="AC56" s="150"/>
      <c r="AD56" s="135"/>
      <c r="AE56" s="135"/>
      <c r="AF56" s="135"/>
      <c r="AG56" s="1"/>
      <c r="AH56" s="95"/>
      <c r="AI56" s="1"/>
    </row>
    <row r="57" spans="1:41" ht="13.9" customHeight="1" x14ac:dyDescent="0.35">
      <c r="A57" s="1"/>
      <c r="B57" s="52">
        <v>21</v>
      </c>
      <c r="C57" s="256"/>
      <c r="D57" s="257"/>
      <c r="E57" s="257"/>
      <c r="F57" s="257"/>
      <c r="G57" s="258"/>
      <c r="H57" s="88"/>
      <c r="I57" s="1"/>
      <c r="J57" s="90"/>
      <c r="K57" s="90"/>
      <c r="L57" s="1"/>
      <c r="M57" s="89"/>
      <c r="N57" s="63"/>
      <c r="O57" s="89"/>
      <c r="P57" s="63"/>
      <c r="Q57" s="89"/>
      <c r="R57" s="63"/>
      <c r="S57" s="89"/>
      <c r="T57" s="63"/>
      <c r="U57" s="89"/>
      <c r="V57" s="37"/>
      <c r="W57" s="47">
        <f t="shared" si="0"/>
        <v>0</v>
      </c>
      <c r="X57" s="47"/>
      <c r="Y57" s="4"/>
      <c r="Z57" s="96"/>
      <c r="AA57" s="94"/>
      <c r="AB57" s="150"/>
      <c r="AC57" s="150"/>
      <c r="AD57" s="135"/>
      <c r="AE57" s="135"/>
      <c r="AF57" s="135"/>
      <c r="AG57" s="1"/>
      <c r="AH57" s="95"/>
      <c r="AI57" s="1"/>
    </row>
    <row r="58" spans="1:41" ht="13.9" customHeight="1" x14ac:dyDescent="0.35">
      <c r="A58" s="1"/>
      <c r="B58" s="53">
        <v>22</v>
      </c>
      <c r="C58" s="256"/>
      <c r="D58" s="257"/>
      <c r="E58" s="257"/>
      <c r="F58" s="257"/>
      <c r="G58" s="258"/>
      <c r="H58" s="88"/>
      <c r="I58" s="1"/>
      <c r="J58" s="90"/>
      <c r="K58" s="90"/>
      <c r="L58" s="1"/>
      <c r="M58" s="89"/>
      <c r="N58" s="63"/>
      <c r="O58" s="89"/>
      <c r="P58" s="63"/>
      <c r="Q58" s="89"/>
      <c r="R58" s="63"/>
      <c r="S58" s="89"/>
      <c r="T58" s="63"/>
      <c r="U58" s="89"/>
      <c r="V58" s="37"/>
      <c r="W58" s="47">
        <f t="shared" si="0"/>
        <v>0</v>
      </c>
      <c r="X58" s="47"/>
      <c r="Y58" s="4"/>
      <c r="Z58" s="238"/>
      <c r="AA58" s="239"/>
      <c r="AB58" s="239"/>
      <c r="AC58" s="239"/>
      <c r="AD58" s="239"/>
      <c r="AE58" s="239"/>
      <c r="AF58" s="239"/>
      <c r="AG58" s="239"/>
      <c r="AH58" s="239"/>
      <c r="AI58" s="1"/>
      <c r="AJ58" s="75"/>
    </row>
    <row r="59" spans="1:41" ht="14" x14ac:dyDescent="0.3">
      <c r="A59" s="1"/>
      <c r="B59" s="53">
        <v>23</v>
      </c>
      <c r="C59" s="256"/>
      <c r="D59" s="257"/>
      <c r="E59" s="257"/>
      <c r="F59" s="257"/>
      <c r="G59" s="258"/>
      <c r="H59" s="88"/>
      <c r="I59" s="1"/>
      <c r="J59" s="90"/>
      <c r="K59" s="90"/>
      <c r="L59" s="1"/>
      <c r="M59" s="89"/>
      <c r="N59" s="63"/>
      <c r="O59" s="89"/>
      <c r="P59" s="63"/>
      <c r="Q59" s="89"/>
      <c r="R59" s="63"/>
      <c r="S59" s="89"/>
      <c r="T59" s="63"/>
      <c r="U59" s="89"/>
      <c r="V59" s="37"/>
      <c r="W59" s="47">
        <f t="shared" si="0"/>
        <v>0</v>
      </c>
      <c r="X59" s="47"/>
      <c r="Y59" s="4"/>
      <c r="Z59" s="206" t="s">
        <v>107</v>
      </c>
      <c r="AA59" s="207"/>
      <c r="AB59" s="207"/>
      <c r="AC59" s="207"/>
      <c r="AD59" s="207"/>
      <c r="AE59" s="207"/>
      <c r="AF59" s="207"/>
      <c r="AG59" s="207"/>
      <c r="AH59" s="208"/>
      <c r="AI59" s="1"/>
    </row>
    <row r="60" spans="1:41" ht="14.5" customHeight="1" x14ac:dyDescent="0.3">
      <c r="A60" s="1"/>
      <c r="B60" s="53">
        <v>24</v>
      </c>
      <c r="C60" s="256"/>
      <c r="D60" s="257"/>
      <c r="E60" s="257"/>
      <c r="F60" s="257"/>
      <c r="G60" s="258"/>
      <c r="H60" s="88"/>
      <c r="I60" s="1"/>
      <c r="J60" s="90"/>
      <c r="K60" s="90"/>
      <c r="L60" s="1"/>
      <c r="M60" s="89"/>
      <c r="N60" s="63"/>
      <c r="O60" s="89"/>
      <c r="P60" s="63"/>
      <c r="Q60" s="89"/>
      <c r="R60" s="63"/>
      <c r="S60" s="89"/>
      <c r="T60" s="63"/>
      <c r="U60" s="89"/>
      <c r="V60" s="37"/>
      <c r="W60" s="47">
        <f t="shared" si="0"/>
        <v>0</v>
      </c>
      <c r="X60" s="47"/>
      <c r="Y60" s="51"/>
      <c r="Z60" s="209"/>
      <c r="AA60" s="210"/>
      <c r="AB60" s="210"/>
      <c r="AC60" s="210"/>
      <c r="AD60" s="210"/>
      <c r="AE60" s="210"/>
      <c r="AF60" s="210"/>
      <c r="AG60" s="210"/>
      <c r="AH60" s="211"/>
      <c r="AI60" s="1"/>
    </row>
    <row r="61" spans="1:41" ht="13.9" customHeight="1" x14ac:dyDescent="0.3">
      <c r="A61" s="1"/>
      <c r="B61" s="53">
        <v>25</v>
      </c>
      <c r="C61" s="256"/>
      <c r="D61" s="257"/>
      <c r="E61" s="257"/>
      <c r="F61" s="257"/>
      <c r="G61" s="258"/>
      <c r="H61" s="88"/>
      <c r="I61" s="1"/>
      <c r="J61" s="90"/>
      <c r="K61" s="90"/>
      <c r="L61" s="1"/>
      <c r="M61" s="89"/>
      <c r="N61" s="63"/>
      <c r="O61" s="89"/>
      <c r="P61" s="63"/>
      <c r="Q61" s="89"/>
      <c r="R61" s="63"/>
      <c r="S61" s="89"/>
      <c r="T61" s="63"/>
      <c r="U61" s="89"/>
      <c r="V61" s="37"/>
      <c r="W61" s="47">
        <f t="shared" si="0"/>
        <v>0</v>
      </c>
      <c r="X61" s="47"/>
      <c r="Y61" s="51"/>
      <c r="Z61" s="209"/>
      <c r="AA61" s="210"/>
      <c r="AB61" s="210"/>
      <c r="AC61" s="210"/>
      <c r="AD61" s="210"/>
      <c r="AE61" s="210"/>
      <c r="AF61" s="210"/>
      <c r="AG61" s="210"/>
      <c r="AH61" s="211"/>
      <c r="AI61" s="1"/>
      <c r="AM61" s="157"/>
      <c r="AN61" s="157"/>
      <c r="AO61" s="157"/>
    </row>
    <row r="62" spans="1:41" ht="13.9" customHeight="1" x14ac:dyDescent="0.3">
      <c r="A62" s="1"/>
      <c r="B62" s="53">
        <v>26</v>
      </c>
      <c r="C62" s="256"/>
      <c r="D62" s="257"/>
      <c r="E62" s="257"/>
      <c r="F62" s="257"/>
      <c r="G62" s="258"/>
      <c r="H62" s="88"/>
      <c r="I62" s="1"/>
      <c r="J62" s="90"/>
      <c r="K62" s="90"/>
      <c r="L62" s="1"/>
      <c r="M62" s="89"/>
      <c r="N62" s="63"/>
      <c r="O62" s="89"/>
      <c r="P62" s="63"/>
      <c r="Q62" s="89"/>
      <c r="R62" s="63"/>
      <c r="S62" s="89"/>
      <c r="T62" s="63"/>
      <c r="U62" s="89"/>
      <c r="V62" s="37"/>
      <c r="W62" s="47">
        <f t="shared" si="0"/>
        <v>0</v>
      </c>
      <c r="X62" s="47"/>
      <c r="Y62" s="4"/>
      <c r="Z62" s="212"/>
      <c r="AA62" s="213"/>
      <c r="AB62" s="213"/>
      <c r="AC62" s="213"/>
      <c r="AD62" s="213"/>
      <c r="AE62" s="213"/>
      <c r="AF62" s="213"/>
      <c r="AG62" s="213"/>
      <c r="AH62" s="214"/>
      <c r="AI62" s="1"/>
      <c r="AM62" s="157"/>
      <c r="AN62" s="157"/>
      <c r="AO62" s="157"/>
    </row>
    <row r="63" spans="1:41" ht="13.9" customHeight="1" x14ac:dyDescent="0.3">
      <c r="A63" s="1"/>
      <c r="B63" s="53">
        <v>27</v>
      </c>
      <c r="C63" s="256"/>
      <c r="D63" s="257"/>
      <c r="E63" s="257"/>
      <c r="F63" s="257"/>
      <c r="G63" s="258"/>
      <c r="H63" s="88"/>
      <c r="I63" s="1"/>
      <c r="J63" s="90"/>
      <c r="K63" s="90"/>
      <c r="L63" s="1"/>
      <c r="M63" s="89"/>
      <c r="N63" s="63"/>
      <c r="O63" s="89"/>
      <c r="P63" s="63"/>
      <c r="Q63" s="89"/>
      <c r="R63" s="63"/>
      <c r="S63" s="89"/>
      <c r="T63" s="63"/>
      <c r="U63" s="89"/>
      <c r="V63" s="37"/>
      <c r="W63" s="47">
        <f t="shared" si="0"/>
        <v>0</v>
      </c>
      <c r="X63" s="47"/>
      <c r="Y63" s="51"/>
      <c r="Z63" s="138"/>
      <c r="AA63" s="138"/>
      <c r="AB63" s="136"/>
      <c r="AC63" s="136"/>
      <c r="AD63" s="136"/>
      <c r="AE63" s="136"/>
      <c r="AF63" s="136"/>
      <c r="AG63" s="136"/>
      <c r="AH63" s="139"/>
      <c r="AI63" s="1"/>
      <c r="AM63" s="157"/>
      <c r="AN63" s="157"/>
      <c r="AO63" s="157"/>
    </row>
    <row r="64" spans="1:41" ht="13.9" customHeight="1" x14ac:dyDescent="0.3">
      <c r="A64" s="1"/>
      <c r="B64" s="53">
        <v>28</v>
      </c>
      <c r="C64" s="256"/>
      <c r="D64" s="257"/>
      <c r="E64" s="257"/>
      <c r="F64" s="257"/>
      <c r="G64" s="258"/>
      <c r="H64" s="88"/>
      <c r="I64" s="1"/>
      <c r="J64" s="90"/>
      <c r="K64" s="90"/>
      <c r="L64" s="1"/>
      <c r="M64" s="89"/>
      <c r="N64" s="63"/>
      <c r="O64" s="89"/>
      <c r="P64" s="63"/>
      <c r="Q64" s="89"/>
      <c r="R64" s="63"/>
      <c r="S64" s="89"/>
      <c r="T64" s="63"/>
      <c r="U64" s="89"/>
      <c r="V64" s="37"/>
      <c r="W64" s="47">
        <f t="shared" si="0"/>
        <v>0</v>
      </c>
      <c r="X64" s="47"/>
      <c r="Y64" s="51"/>
      <c r="Z64" s="92"/>
      <c r="AA64" s="127"/>
      <c r="AB64" s="92" t="s">
        <v>41</v>
      </c>
      <c r="AC64" s="127"/>
      <c r="AD64" s="127"/>
      <c r="AE64" s="92" t="s">
        <v>42</v>
      </c>
      <c r="AF64" s="127"/>
      <c r="AG64" s="148"/>
      <c r="AH64" s="149"/>
      <c r="AI64" s="1"/>
    </row>
    <row r="65" spans="1:41" ht="13.9" customHeight="1" x14ac:dyDescent="0.3">
      <c r="A65" s="1"/>
      <c r="B65" s="53">
        <v>29</v>
      </c>
      <c r="C65" s="256"/>
      <c r="D65" s="257"/>
      <c r="E65" s="257"/>
      <c r="F65" s="257"/>
      <c r="G65" s="258"/>
      <c r="H65" s="88"/>
      <c r="I65" s="1"/>
      <c r="J65" s="90"/>
      <c r="K65" s="90"/>
      <c r="L65" s="1"/>
      <c r="M65" s="89"/>
      <c r="N65" s="63"/>
      <c r="O65" s="89"/>
      <c r="P65" s="63"/>
      <c r="Q65" s="89"/>
      <c r="R65" s="63"/>
      <c r="S65" s="89"/>
      <c r="T65" s="63"/>
      <c r="U65" s="89"/>
      <c r="V65" s="37"/>
      <c r="W65" s="47">
        <f t="shared" si="0"/>
        <v>0</v>
      </c>
      <c r="X65" s="47"/>
      <c r="Y65" s="51"/>
      <c r="Z65" s="92"/>
      <c r="AA65" s="127"/>
      <c r="AB65" s="127"/>
      <c r="AC65" s="127"/>
      <c r="AD65" s="127"/>
      <c r="AE65" s="127"/>
      <c r="AF65" s="127"/>
      <c r="AG65" s="215"/>
      <c r="AH65" s="216"/>
      <c r="AI65" s="1"/>
      <c r="AM65" s="157"/>
      <c r="AN65" s="157"/>
      <c r="AO65" s="157"/>
    </row>
    <row r="66" spans="1:41" ht="13.9" customHeight="1" x14ac:dyDescent="0.3">
      <c r="A66" s="1"/>
      <c r="B66" s="53">
        <v>30</v>
      </c>
      <c r="C66" s="256"/>
      <c r="D66" s="257"/>
      <c r="E66" s="257"/>
      <c r="F66" s="257"/>
      <c r="G66" s="258"/>
      <c r="H66" s="88"/>
      <c r="I66" s="1"/>
      <c r="J66" s="90"/>
      <c r="K66" s="90"/>
      <c r="L66" s="1"/>
      <c r="M66" s="89"/>
      <c r="N66" s="63"/>
      <c r="O66" s="89"/>
      <c r="P66" s="63"/>
      <c r="Q66" s="89"/>
      <c r="R66" s="63"/>
      <c r="S66" s="89"/>
      <c r="T66" s="63"/>
      <c r="U66" s="89"/>
      <c r="V66" s="37"/>
      <c r="W66" s="47">
        <f t="shared" si="0"/>
        <v>0</v>
      </c>
      <c r="X66" s="47"/>
      <c r="Y66" s="4"/>
      <c r="Z66" s="235" t="s">
        <v>109</v>
      </c>
      <c r="AA66" s="230"/>
      <c r="AB66" s="230"/>
      <c r="AC66" s="230"/>
      <c r="AD66" s="230"/>
      <c r="AE66" s="230"/>
      <c r="AF66" s="230"/>
      <c r="AG66" s="230"/>
      <c r="AH66" s="236"/>
      <c r="AI66" s="1"/>
      <c r="AM66" s="157"/>
      <c r="AN66" s="157"/>
      <c r="AO66" s="157"/>
    </row>
    <row r="67" spans="1:41" ht="13.9" customHeight="1" x14ac:dyDescent="0.3">
      <c r="A67" s="1"/>
      <c r="B67" s="53">
        <v>31</v>
      </c>
      <c r="C67" s="256"/>
      <c r="D67" s="257"/>
      <c r="E67" s="257"/>
      <c r="F67" s="257"/>
      <c r="G67" s="258"/>
      <c r="H67" s="88"/>
      <c r="I67" s="1"/>
      <c r="J67" s="90"/>
      <c r="K67" s="90"/>
      <c r="L67" s="1"/>
      <c r="M67" s="89"/>
      <c r="N67" s="63"/>
      <c r="O67" s="89"/>
      <c r="P67" s="63"/>
      <c r="Q67" s="89"/>
      <c r="R67" s="63"/>
      <c r="S67" s="89"/>
      <c r="T67" s="63"/>
      <c r="U67" s="89"/>
      <c r="V67" s="37"/>
      <c r="W67" s="47">
        <f t="shared" si="0"/>
        <v>0</v>
      </c>
      <c r="X67" s="47"/>
      <c r="Y67" s="4"/>
      <c r="Z67" s="235"/>
      <c r="AA67" s="230"/>
      <c r="AB67" s="230"/>
      <c r="AC67" s="230"/>
      <c r="AD67" s="230"/>
      <c r="AE67" s="230"/>
      <c r="AF67" s="230"/>
      <c r="AG67" s="230"/>
      <c r="AH67" s="236"/>
      <c r="AI67" s="1"/>
      <c r="AM67" s="157"/>
      <c r="AN67" s="157"/>
      <c r="AO67" s="157"/>
    </row>
    <row r="68" spans="1:41" ht="13.9" customHeight="1" x14ac:dyDescent="0.3">
      <c r="A68" s="1"/>
      <c r="B68" s="53">
        <v>32</v>
      </c>
      <c r="C68" s="256"/>
      <c r="D68" s="257"/>
      <c r="E68" s="257"/>
      <c r="F68" s="257"/>
      <c r="G68" s="258"/>
      <c r="H68" s="88"/>
      <c r="I68" s="1"/>
      <c r="J68" s="90"/>
      <c r="K68" s="90"/>
      <c r="L68" s="1"/>
      <c r="M68" s="89"/>
      <c r="N68" s="63"/>
      <c r="O68" s="89"/>
      <c r="P68" s="63"/>
      <c r="Q68" s="89"/>
      <c r="R68" s="63"/>
      <c r="S68" s="89"/>
      <c r="T68" s="63"/>
      <c r="U68" s="89"/>
      <c r="V68" s="37"/>
      <c r="W68" s="47">
        <f t="shared" si="0"/>
        <v>0</v>
      </c>
      <c r="X68" s="47"/>
      <c r="Y68" s="51"/>
      <c r="Z68" s="235"/>
      <c r="AA68" s="230"/>
      <c r="AB68" s="230"/>
      <c r="AC68" s="230"/>
      <c r="AD68" s="230"/>
      <c r="AE68" s="230"/>
      <c r="AF68" s="230"/>
      <c r="AG68" s="230"/>
      <c r="AH68" s="236"/>
      <c r="AI68" s="1"/>
      <c r="AM68" s="157"/>
      <c r="AN68" s="157"/>
      <c r="AO68" s="157"/>
    </row>
    <row r="69" spans="1:41" ht="13.9" customHeight="1" x14ac:dyDescent="0.3">
      <c r="A69" s="1"/>
      <c r="B69" s="53">
        <v>33</v>
      </c>
      <c r="C69" s="256"/>
      <c r="D69" s="257"/>
      <c r="E69" s="257"/>
      <c r="F69" s="257"/>
      <c r="G69" s="258"/>
      <c r="H69" s="88"/>
      <c r="I69" s="1"/>
      <c r="J69" s="90"/>
      <c r="K69" s="90"/>
      <c r="L69" s="1"/>
      <c r="M69" s="89"/>
      <c r="N69" s="63"/>
      <c r="O69" s="89"/>
      <c r="P69" s="63"/>
      <c r="Q69" s="89"/>
      <c r="R69" s="63"/>
      <c r="S69" s="89"/>
      <c r="T69" s="63"/>
      <c r="U69" s="89"/>
      <c r="V69" s="37"/>
      <c r="W69" s="47">
        <f t="shared" si="0"/>
        <v>0</v>
      </c>
      <c r="X69" s="47"/>
      <c r="Y69" s="51"/>
      <c r="Z69" s="235"/>
      <c r="AA69" s="230"/>
      <c r="AB69" s="230"/>
      <c r="AC69" s="230"/>
      <c r="AD69" s="230"/>
      <c r="AE69" s="230"/>
      <c r="AF69" s="230"/>
      <c r="AG69" s="230"/>
      <c r="AH69" s="236"/>
      <c r="AI69" s="1"/>
    </row>
    <row r="70" spans="1:41" ht="13.9" customHeight="1" x14ac:dyDescent="0.3">
      <c r="A70" s="1"/>
      <c r="B70" s="53">
        <v>34</v>
      </c>
      <c r="C70" s="256"/>
      <c r="D70" s="257"/>
      <c r="E70" s="257"/>
      <c r="F70" s="257"/>
      <c r="G70" s="258"/>
      <c r="H70" s="88"/>
      <c r="I70" s="1"/>
      <c r="J70" s="90"/>
      <c r="K70" s="90"/>
      <c r="L70" s="1"/>
      <c r="M70" s="89"/>
      <c r="N70" s="63"/>
      <c r="O70" s="89"/>
      <c r="P70" s="63"/>
      <c r="Q70" s="89"/>
      <c r="R70" s="63"/>
      <c r="S70" s="89"/>
      <c r="T70" s="63"/>
      <c r="U70" s="89"/>
      <c r="V70" s="37"/>
      <c r="W70" s="47">
        <f t="shared" si="0"/>
        <v>0</v>
      </c>
      <c r="X70" s="47"/>
      <c r="Y70" s="51"/>
      <c r="Z70" s="159"/>
      <c r="AA70" s="150"/>
      <c r="AB70" s="150"/>
      <c r="AC70" s="150"/>
      <c r="AD70" s="163"/>
      <c r="AE70" s="150"/>
      <c r="AF70" s="150"/>
      <c r="AG70" s="150"/>
      <c r="AH70" s="152"/>
      <c r="AI70" s="1"/>
    </row>
    <row r="71" spans="1:41" ht="13.5" customHeight="1" x14ac:dyDescent="0.3">
      <c r="A71" s="1"/>
      <c r="B71" s="53">
        <v>35</v>
      </c>
      <c r="C71" s="256"/>
      <c r="D71" s="257"/>
      <c r="E71" s="257"/>
      <c r="F71" s="257"/>
      <c r="G71" s="258"/>
      <c r="H71" s="88"/>
      <c r="I71" s="1"/>
      <c r="J71" s="90"/>
      <c r="K71" s="90"/>
      <c r="L71" s="1"/>
      <c r="M71" s="89"/>
      <c r="N71" s="63"/>
      <c r="O71" s="89"/>
      <c r="P71" s="63"/>
      <c r="Q71" s="89"/>
      <c r="R71" s="63"/>
      <c r="S71" s="89"/>
      <c r="T71" s="63"/>
      <c r="U71" s="89"/>
      <c r="V71" s="37"/>
      <c r="W71" s="47">
        <f t="shared" si="0"/>
        <v>0</v>
      </c>
      <c r="X71" s="47"/>
      <c r="Y71" s="51"/>
      <c r="Z71" s="160" t="s">
        <v>104</v>
      </c>
      <c r="AA71" s="231" t="s">
        <v>138</v>
      </c>
      <c r="AB71" s="232"/>
      <c r="AC71" s="162" t="s">
        <v>108</v>
      </c>
      <c r="AD71" s="176">
        <v>9600</v>
      </c>
      <c r="AE71" s="237" t="s">
        <v>103</v>
      </c>
      <c r="AF71" s="230"/>
      <c r="AG71" s="217">
        <v>9600</v>
      </c>
      <c r="AH71" s="218"/>
      <c r="AI71" s="1"/>
    </row>
    <row r="72" spans="1:41" ht="14.15" customHeight="1" x14ac:dyDescent="0.3">
      <c r="A72" s="1"/>
      <c r="B72" s="53">
        <v>36</v>
      </c>
      <c r="C72" s="256"/>
      <c r="D72" s="257"/>
      <c r="E72" s="257"/>
      <c r="F72" s="257"/>
      <c r="G72" s="258"/>
      <c r="H72" s="88"/>
      <c r="I72" s="1"/>
      <c r="J72" s="90"/>
      <c r="K72" s="90"/>
      <c r="L72" s="1"/>
      <c r="M72" s="89"/>
      <c r="N72" s="63"/>
      <c r="O72" s="89"/>
      <c r="P72" s="63"/>
      <c r="Q72" s="89"/>
      <c r="R72" s="63"/>
      <c r="S72" s="89"/>
      <c r="T72" s="63"/>
      <c r="U72" s="89"/>
      <c r="V72" s="37"/>
      <c r="W72" s="47">
        <f t="shared" si="0"/>
        <v>0</v>
      </c>
      <c r="X72" s="47"/>
      <c r="Y72" s="51"/>
      <c r="Z72" s="161"/>
      <c r="AA72" s="233"/>
      <c r="AB72" s="234"/>
      <c r="AC72" s="107"/>
      <c r="AD72" s="127"/>
      <c r="AE72" s="230"/>
      <c r="AF72" s="230"/>
      <c r="AG72" s="107"/>
      <c r="AH72" s="169"/>
      <c r="AI72" s="1"/>
    </row>
    <row r="73" spans="1:41" ht="17.25" customHeight="1" x14ac:dyDescent="0.3">
      <c r="A73" s="1"/>
      <c r="B73" s="53">
        <v>37</v>
      </c>
      <c r="C73" s="256"/>
      <c r="D73" s="257"/>
      <c r="E73" s="257"/>
      <c r="F73" s="257"/>
      <c r="G73" s="258"/>
      <c r="H73" s="88"/>
      <c r="I73" s="1"/>
      <c r="J73" s="90"/>
      <c r="K73" s="90"/>
      <c r="L73" s="1"/>
      <c r="M73" s="89"/>
      <c r="N73" s="63"/>
      <c r="O73" s="89"/>
      <c r="P73" s="63"/>
      <c r="Q73" s="89"/>
      <c r="R73" s="63"/>
      <c r="S73" s="89"/>
      <c r="T73" s="63"/>
      <c r="U73" s="89"/>
      <c r="V73" s="37"/>
      <c r="W73" s="47">
        <f t="shared" si="0"/>
        <v>0</v>
      </c>
      <c r="X73" s="47"/>
      <c r="Y73" s="51"/>
      <c r="Z73" s="158"/>
      <c r="AA73" s="168"/>
      <c r="AB73" s="168"/>
      <c r="AC73" s="107"/>
      <c r="AD73" s="164"/>
      <c r="AE73" s="150"/>
      <c r="AF73" s="150"/>
      <c r="AG73" s="164"/>
      <c r="AH73" s="170"/>
      <c r="AI73" s="1"/>
    </row>
    <row r="74" spans="1:41" ht="13.9" customHeight="1" x14ac:dyDescent="0.3">
      <c r="A74" s="1"/>
      <c r="B74" s="53">
        <v>38</v>
      </c>
      <c r="C74" s="256"/>
      <c r="D74" s="257"/>
      <c r="E74" s="257"/>
      <c r="F74" s="257"/>
      <c r="G74" s="258"/>
      <c r="H74" s="88"/>
      <c r="I74" s="1"/>
      <c r="J74" s="90"/>
      <c r="K74" s="90"/>
      <c r="L74" s="1"/>
      <c r="M74" s="89"/>
      <c r="N74" s="63"/>
      <c r="O74" s="89"/>
      <c r="P74" s="63"/>
      <c r="Q74" s="89"/>
      <c r="R74" s="63"/>
      <c r="S74" s="89"/>
      <c r="T74" s="63"/>
      <c r="U74" s="89"/>
      <c r="V74" s="37"/>
      <c r="W74" s="47">
        <f t="shared" si="0"/>
        <v>0</v>
      </c>
      <c r="X74" s="47"/>
      <c r="Y74" s="51"/>
      <c r="Z74" s="160" t="s">
        <v>104</v>
      </c>
      <c r="AA74" s="231"/>
      <c r="AB74" s="232"/>
      <c r="AC74" s="165" t="s">
        <v>108</v>
      </c>
      <c r="AD74" s="166"/>
      <c r="AE74" s="230" t="s">
        <v>103</v>
      </c>
      <c r="AF74" s="230"/>
      <c r="AG74" s="228"/>
      <c r="AH74" s="229"/>
      <c r="AI74" s="1"/>
    </row>
    <row r="75" spans="1:41" ht="16.5" customHeight="1" x14ac:dyDescent="0.3">
      <c r="A75" s="1"/>
      <c r="B75" s="53">
        <v>39</v>
      </c>
      <c r="C75" s="256"/>
      <c r="D75" s="257"/>
      <c r="E75" s="257"/>
      <c r="F75" s="257"/>
      <c r="G75" s="258"/>
      <c r="H75" s="88"/>
      <c r="I75" s="1"/>
      <c r="J75" s="90"/>
      <c r="K75" s="90"/>
      <c r="L75" s="1"/>
      <c r="M75" s="89"/>
      <c r="N75" s="63"/>
      <c r="O75" s="89"/>
      <c r="P75" s="63"/>
      <c r="Q75" s="89"/>
      <c r="R75" s="63"/>
      <c r="S75" s="89"/>
      <c r="T75" s="63"/>
      <c r="U75" s="89"/>
      <c r="V75" s="37"/>
      <c r="W75" s="47">
        <f t="shared" si="0"/>
        <v>0</v>
      </c>
      <c r="X75" s="47"/>
      <c r="Y75" s="51"/>
      <c r="Z75" s="161"/>
      <c r="AA75" s="233"/>
      <c r="AB75" s="234"/>
      <c r="AC75" s="107"/>
      <c r="AD75" s="107"/>
      <c r="AE75" s="230"/>
      <c r="AF75" s="230"/>
      <c r="AG75" s="107"/>
      <c r="AH75" s="169"/>
      <c r="AI75" s="1"/>
    </row>
    <row r="76" spans="1:41" ht="13.9" customHeight="1" x14ac:dyDescent="0.3">
      <c r="A76" s="1"/>
      <c r="B76" s="53">
        <v>40</v>
      </c>
      <c r="C76" s="256"/>
      <c r="D76" s="257"/>
      <c r="E76" s="257"/>
      <c r="F76" s="257"/>
      <c r="G76" s="258"/>
      <c r="H76" s="89"/>
      <c r="I76" s="1"/>
      <c r="J76" s="90"/>
      <c r="K76" s="90"/>
      <c r="L76" s="1"/>
      <c r="M76" s="89"/>
      <c r="N76" s="63"/>
      <c r="O76" s="89"/>
      <c r="P76" s="63"/>
      <c r="Q76" s="89"/>
      <c r="R76" s="63"/>
      <c r="S76" s="89"/>
      <c r="T76" s="63"/>
      <c r="U76" s="89"/>
      <c r="V76" s="37"/>
      <c r="W76" s="47">
        <f t="shared" si="0"/>
        <v>0</v>
      </c>
      <c r="X76" s="47"/>
      <c r="Y76" s="51"/>
      <c r="Z76" s="150"/>
      <c r="AA76" s="168"/>
      <c r="AB76" s="168"/>
      <c r="AC76" s="150"/>
      <c r="AD76" s="150"/>
      <c r="AE76" s="107"/>
      <c r="AF76" s="107"/>
      <c r="AG76" s="150"/>
      <c r="AH76" s="171"/>
      <c r="AI76" s="1"/>
    </row>
    <row r="77" spans="1:41" ht="15.65" customHeight="1" x14ac:dyDescent="0.3">
      <c r="A77" s="1"/>
      <c r="B77" s="4"/>
      <c r="C77" s="299" t="s">
        <v>44</v>
      </c>
      <c r="D77" s="300"/>
      <c r="E77" s="300"/>
      <c r="F77" s="300"/>
      <c r="G77" s="300"/>
      <c r="H77" s="61">
        <f>SUM(H37:H76)</f>
        <v>17635.599999999999</v>
      </c>
      <c r="I77" s="1"/>
      <c r="J77" s="301"/>
      <c r="K77" s="301"/>
      <c r="L77" s="1"/>
      <c r="M77" s="61">
        <f>SUM(M37:M76)</f>
        <v>10900</v>
      </c>
      <c r="N77" s="64"/>
      <c r="O77" s="61">
        <f>SUM(O37:O76)</f>
        <v>2000</v>
      </c>
      <c r="P77" s="64"/>
      <c r="Q77" s="61">
        <f>SUM(Q37:Q76)</f>
        <v>4736</v>
      </c>
      <c r="R77" s="64"/>
      <c r="S77" s="61">
        <f>SUM(S37:S76)</f>
        <v>0</v>
      </c>
      <c r="T77" s="64"/>
      <c r="U77" s="61">
        <f>SUM(U37:U76)</f>
        <v>0</v>
      </c>
      <c r="V77" s="37"/>
      <c r="W77" s="47">
        <f t="shared" si="0"/>
        <v>-0.40000000000145519</v>
      </c>
      <c r="X77" s="47"/>
      <c r="Y77" s="51"/>
      <c r="Z77" s="167" t="s">
        <v>104</v>
      </c>
      <c r="AA77" s="231"/>
      <c r="AB77" s="232"/>
      <c r="AC77" s="230" t="s">
        <v>108</v>
      </c>
      <c r="AD77" s="176"/>
      <c r="AE77" s="230" t="s">
        <v>103</v>
      </c>
      <c r="AF77" s="230"/>
      <c r="AG77" s="228"/>
      <c r="AH77" s="229"/>
      <c r="AI77" s="1"/>
    </row>
    <row r="78" spans="1:41" ht="16" customHeight="1" x14ac:dyDescent="0.25">
      <c r="A78" s="1"/>
      <c r="B78" s="1"/>
      <c r="C78" s="1"/>
      <c r="D78" s="1"/>
      <c r="E78" s="1"/>
      <c r="F78" s="1"/>
      <c r="G78" s="1"/>
      <c r="H78" s="37"/>
      <c r="I78" s="1"/>
      <c r="J78" s="1"/>
      <c r="K78" s="1"/>
      <c r="L78" s="1"/>
      <c r="M78" s="37"/>
      <c r="N78" s="37"/>
      <c r="O78" s="37"/>
      <c r="P78" s="37"/>
      <c r="Q78" s="37"/>
      <c r="R78" s="37"/>
      <c r="S78" s="37"/>
      <c r="T78" s="37"/>
      <c r="U78" s="37"/>
      <c r="V78" s="37"/>
      <c r="W78" s="50"/>
      <c r="X78" s="50"/>
      <c r="Y78" s="51"/>
      <c r="Z78" s="161"/>
      <c r="AA78" s="233"/>
      <c r="AB78" s="234"/>
      <c r="AC78" s="230"/>
      <c r="AD78" s="127"/>
      <c r="AE78" s="230"/>
      <c r="AF78" s="230"/>
      <c r="AG78" s="107"/>
      <c r="AH78" s="169"/>
      <c r="AI78" s="1"/>
    </row>
    <row r="79" spans="1:41" ht="14.5" x14ac:dyDescent="0.35">
      <c r="A79" s="1"/>
      <c r="B79" s="1"/>
      <c r="C79" s="296"/>
      <c r="D79" s="297"/>
      <c r="E79" s="297"/>
      <c r="F79" s="297"/>
      <c r="G79" s="297"/>
      <c r="H79" s="60"/>
      <c r="I79" s="59"/>
      <c r="J79" s="298"/>
      <c r="K79" s="298"/>
      <c r="L79" s="59"/>
      <c r="M79" s="60"/>
      <c r="N79" s="59"/>
      <c r="O79" s="60"/>
      <c r="P79" s="59"/>
      <c r="Q79" s="60"/>
      <c r="R79" s="59"/>
      <c r="S79" s="60"/>
      <c r="T79" s="59"/>
      <c r="U79" s="60"/>
      <c r="V79" s="48"/>
      <c r="W79" s="50">
        <f>SUM(M79+O79+Q79+S79+U79)</f>
        <v>0</v>
      </c>
      <c r="X79" s="50"/>
      <c r="Y79" s="51"/>
      <c r="Z79" s="145"/>
      <c r="AA79" s="146"/>
      <c r="AB79" s="146"/>
      <c r="AC79" s="146"/>
      <c r="AD79" s="146"/>
      <c r="AE79" s="146"/>
      <c r="AF79" s="146"/>
      <c r="AG79" s="146"/>
      <c r="AH79" s="147"/>
      <c r="AI79" s="1"/>
    </row>
    <row r="80" spans="1:41"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51"/>
      <c r="Z80" s="219" t="s">
        <v>57</v>
      </c>
      <c r="AA80" s="220"/>
      <c r="AB80" s="220"/>
      <c r="AC80" s="220"/>
      <c r="AD80" s="220"/>
      <c r="AE80" s="220"/>
      <c r="AF80" s="220"/>
      <c r="AG80" s="220"/>
      <c r="AH80" s="221"/>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51"/>
      <c r="Z81" s="222"/>
      <c r="AA81" s="222"/>
      <c r="AB81" s="222"/>
      <c r="AC81" s="222"/>
      <c r="AD81" s="222"/>
      <c r="AE81" s="222"/>
      <c r="AF81" s="222"/>
      <c r="AG81" s="222"/>
      <c r="AH81" s="223"/>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51"/>
      <c r="Z82" s="224"/>
      <c r="AA82" s="224"/>
      <c r="AB82" s="224"/>
      <c r="AC82" s="224"/>
      <c r="AD82" s="224"/>
      <c r="AE82" s="224"/>
      <c r="AF82" s="224"/>
      <c r="AG82" s="224"/>
      <c r="AH82" s="225"/>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51"/>
      <c r="Z83" s="224"/>
      <c r="AA83" s="224"/>
      <c r="AB83" s="224"/>
      <c r="AC83" s="224"/>
      <c r="AD83" s="224"/>
      <c r="AE83" s="224"/>
      <c r="AF83" s="224"/>
      <c r="AG83" s="224"/>
      <c r="AH83" s="225"/>
      <c r="AI83" s="1"/>
    </row>
    <row r="84" spans="1:35" ht="2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51"/>
      <c r="Z84" s="226"/>
      <c r="AA84" s="226"/>
      <c r="AB84" s="226"/>
      <c r="AC84" s="226"/>
      <c r="AD84" s="226"/>
      <c r="AE84" s="226"/>
      <c r="AF84" s="226"/>
      <c r="AG84" s="226"/>
      <c r="AH84" s="227"/>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4"/>
      <c r="Z85" s="200"/>
      <c r="AA85" s="201"/>
      <c r="AB85" s="201"/>
      <c r="AC85" s="201"/>
      <c r="AD85" s="201"/>
      <c r="AE85" s="201"/>
      <c r="AF85" s="201"/>
      <c r="AG85" s="201"/>
      <c r="AH85" s="202"/>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4"/>
      <c r="Z86" s="194" t="s">
        <v>43</v>
      </c>
      <c r="AA86" s="195"/>
      <c r="AB86" s="195"/>
      <c r="AC86" s="195"/>
      <c r="AD86" s="195"/>
      <c r="AE86" s="195"/>
      <c r="AF86" s="195"/>
      <c r="AG86" s="195"/>
      <c r="AH86" s="196"/>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4"/>
      <c r="Z87" s="197"/>
      <c r="AA87" s="198"/>
      <c r="AB87" s="198"/>
      <c r="AC87" s="198"/>
      <c r="AD87" s="198"/>
      <c r="AE87" s="198"/>
      <c r="AF87" s="198"/>
      <c r="AG87" s="198"/>
      <c r="AH87" s="199"/>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4"/>
      <c r="Z88" s="185" t="s">
        <v>113</v>
      </c>
      <c r="AA88" s="186"/>
      <c r="AB88" s="186"/>
      <c r="AC88" s="186"/>
      <c r="AD88" s="186"/>
      <c r="AE88" s="186"/>
      <c r="AF88" s="186"/>
      <c r="AG88" s="186"/>
      <c r="AH88" s="187"/>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4"/>
      <c r="Z89" s="188"/>
      <c r="AA89" s="189"/>
      <c r="AB89" s="189"/>
      <c r="AC89" s="189"/>
      <c r="AD89" s="189"/>
      <c r="AE89" s="189"/>
      <c r="AF89" s="189"/>
      <c r="AG89" s="189"/>
      <c r="AH89" s="190"/>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4"/>
      <c r="Z90" s="188"/>
      <c r="AA90" s="189"/>
      <c r="AB90" s="189"/>
      <c r="AC90" s="189"/>
      <c r="AD90" s="189"/>
      <c r="AE90" s="189"/>
      <c r="AF90" s="189"/>
      <c r="AG90" s="189"/>
      <c r="AH90" s="190"/>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4"/>
      <c r="Z91" s="188"/>
      <c r="AA91" s="189"/>
      <c r="AB91" s="189"/>
      <c r="AC91" s="189"/>
      <c r="AD91" s="189"/>
      <c r="AE91" s="189"/>
      <c r="AF91" s="189"/>
      <c r="AG91" s="189"/>
      <c r="AH91" s="190"/>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4"/>
      <c r="Z92" s="188"/>
      <c r="AA92" s="189"/>
      <c r="AB92" s="189"/>
      <c r="AC92" s="189"/>
      <c r="AD92" s="189"/>
      <c r="AE92" s="189"/>
      <c r="AF92" s="189"/>
      <c r="AG92" s="189"/>
      <c r="AH92" s="190"/>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4"/>
      <c r="Z93" s="188"/>
      <c r="AA93" s="189"/>
      <c r="AB93" s="189"/>
      <c r="AC93" s="189"/>
      <c r="AD93" s="189"/>
      <c r="AE93" s="189"/>
      <c r="AF93" s="189"/>
      <c r="AG93" s="189"/>
      <c r="AH93" s="190"/>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4"/>
      <c r="Z94" s="188"/>
      <c r="AA94" s="189"/>
      <c r="AB94" s="189"/>
      <c r="AC94" s="189"/>
      <c r="AD94" s="189"/>
      <c r="AE94" s="189"/>
      <c r="AF94" s="189"/>
      <c r="AG94" s="189"/>
      <c r="AH94" s="190"/>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4"/>
      <c r="Z95" s="188"/>
      <c r="AA95" s="189"/>
      <c r="AB95" s="189"/>
      <c r="AC95" s="189"/>
      <c r="AD95" s="189"/>
      <c r="AE95" s="189"/>
      <c r="AF95" s="189"/>
      <c r="AG95" s="189"/>
      <c r="AH95" s="190"/>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4"/>
      <c r="Z96" s="188"/>
      <c r="AA96" s="189"/>
      <c r="AB96" s="189"/>
      <c r="AC96" s="189"/>
      <c r="AD96" s="189"/>
      <c r="AE96" s="189"/>
      <c r="AF96" s="189"/>
      <c r="AG96" s="189"/>
      <c r="AH96" s="190"/>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4"/>
      <c r="Z97" s="188"/>
      <c r="AA97" s="189"/>
      <c r="AB97" s="189"/>
      <c r="AC97" s="189"/>
      <c r="AD97" s="189"/>
      <c r="AE97" s="189"/>
      <c r="AF97" s="189"/>
      <c r="AG97" s="189"/>
      <c r="AH97" s="190"/>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4"/>
      <c r="Z98" s="188"/>
      <c r="AA98" s="189"/>
      <c r="AB98" s="189"/>
      <c r="AC98" s="189"/>
      <c r="AD98" s="189"/>
      <c r="AE98" s="189"/>
      <c r="AF98" s="189"/>
      <c r="AG98" s="189"/>
      <c r="AH98" s="190"/>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4"/>
      <c r="Z99" s="188"/>
      <c r="AA99" s="189"/>
      <c r="AB99" s="189"/>
      <c r="AC99" s="189"/>
      <c r="AD99" s="189"/>
      <c r="AE99" s="189"/>
      <c r="AF99" s="189"/>
      <c r="AG99" s="189"/>
      <c r="AH99" s="190"/>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4"/>
      <c r="Z100" s="188"/>
      <c r="AA100" s="189"/>
      <c r="AB100" s="189"/>
      <c r="AC100" s="189"/>
      <c r="AD100" s="189"/>
      <c r="AE100" s="189"/>
      <c r="AF100" s="189"/>
      <c r="AG100" s="189"/>
      <c r="AH100" s="190"/>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4"/>
      <c r="Z101" s="188"/>
      <c r="AA101" s="189"/>
      <c r="AB101" s="189"/>
      <c r="AC101" s="189"/>
      <c r="AD101" s="189"/>
      <c r="AE101" s="189"/>
      <c r="AF101" s="189"/>
      <c r="AG101" s="189"/>
      <c r="AH101" s="190"/>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4"/>
      <c r="Z102" s="188"/>
      <c r="AA102" s="189"/>
      <c r="AB102" s="189"/>
      <c r="AC102" s="189"/>
      <c r="AD102" s="189"/>
      <c r="AE102" s="189"/>
      <c r="AF102" s="189"/>
      <c r="AG102" s="189"/>
      <c r="AH102" s="190"/>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4"/>
      <c r="Z103" s="188"/>
      <c r="AA103" s="189"/>
      <c r="AB103" s="189"/>
      <c r="AC103" s="189"/>
      <c r="AD103" s="189"/>
      <c r="AE103" s="189"/>
      <c r="AF103" s="189"/>
      <c r="AG103" s="189"/>
      <c r="AH103" s="190"/>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4"/>
      <c r="Z104" s="191"/>
      <c r="AA104" s="192"/>
      <c r="AB104" s="192"/>
      <c r="AC104" s="192"/>
      <c r="AD104" s="192"/>
      <c r="AE104" s="192"/>
      <c r="AF104" s="192"/>
      <c r="AG104" s="192"/>
      <c r="AH104" s="193"/>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4"/>
      <c r="Z105" s="182"/>
      <c r="AA105" s="183"/>
      <c r="AB105" s="183"/>
      <c r="AC105" s="183"/>
      <c r="AD105" s="183"/>
      <c r="AE105" s="183"/>
      <c r="AF105" s="183"/>
      <c r="AG105" s="183"/>
      <c r="AH105" s="184"/>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4"/>
      <c r="Z106" s="58"/>
      <c r="AA106" s="58"/>
      <c r="AB106" s="58"/>
      <c r="AC106" s="58"/>
      <c r="AD106" s="58"/>
      <c r="AE106" s="58"/>
      <c r="AF106" s="58"/>
      <c r="AG106" s="58"/>
      <c r="AH106" s="58"/>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4"/>
      <c r="Z107" s="58"/>
      <c r="AA107" s="58"/>
      <c r="AB107" s="58"/>
      <c r="AC107" s="58"/>
      <c r="AD107" s="58"/>
      <c r="AE107" s="58"/>
      <c r="AF107" s="58"/>
      <c r="AG107" s="58"/>
      <c r="AH107" s="58"/>
      <c r="AI107" s="1"/>
    </row>
    <row r="108" spans="1:35" ht="14.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58"/>
      <c r="AA108" s="58"/>
      <c r="AB108" s="58"/>
      <c r="AC108" s="58"/>
      <c r="AD108" s="58"/>
      <c r="AE108" s="58"/>
      <c r="AF108" s="58"/>
      <c r="AG108" s="58"/>
      <c r="AH108" s="58"/>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4"/>
      <c r="AG109" s="4"/>
      <c r="AH109" s="4"/>
      <c r="AI109" s="1"/>
    </row>
    <row r="110" spans="1:35" x14ac:dyDescent="0.25">
      <c r="Y110" s="121"/>
      <c r="Z110" s="121"/>
      <c r="AA110" s="121"/>
      <c r="AB110" s="121"/>
      <c r="AC110" s="121"/>
      <c r="AD110" s="121"/>
      <c r="AE110" s="121"/>
      <c r="AF110" s="141"/>
      <c r="AG110" s="141"/>
      <c r="AH110" s="141"/>
      <c r="AI110" s="121"/>
    </row>
    <row r="111" spans="1:35" ht="12.4" customHeight="1" x14ac:dyDescent="0.25">
      <c r="Y111" s="121"/>
      <c r="Z111" s="121"/>
      <c r="AA111" s="121"/>
      <c r="AB111" s="121"/>
      <c r="AC111" s="121"/>
      <c r="AD111" s="121"/>
      <c r="AE111" s="121"/>
      <c r="AF111" s="141"/>
      <c r="AG111" s="141"/>
      <c r="AH111" s="141"/>
      <c r="AI111" s="121"/>
    </row>
    <row r="112" spans="1:35" ht="12.4" customHeight="1" x14ac:dyDescent="0.25">
      <c r="Y112" s="121"/>
      <c r="Z112" s="121"/>
      <c r="AA112" s="121"/>
      <c r="AB112" s="121"/>
      <c r="AC112" s="121"/>
      <c r="AD112" s="121"/>
      <c r="AE112" s="121"/>
      <c r="AF112" s="141"/>
      <c r="AG112" s="141"/>
      <c r="AH112" s="141"/>
      <c r="AI112" s="121"/>
    </row>
    <row r="113" spans="4:35" ht="12.4" customHeight="1" x14ac:dyDescent="0.25">
      <c r="Y113" s="121"/>
      <c r="Z113" s="121"/>
      <c r="AA113" s="121"/>
      <c r="AB113" s="121"/>
      <c r="AC113" s="121"/>
      <c r="AD113" s="121"/>
      <c r="AE113" s="121"/>
      <c r="AF113" s="141"/>
      <c r="AG113" s="141"/>
      <c r="AH113" s="141"/>
      <c r="AI113" s="121"/>
    </row>
    <row r="114" spans="4:35" ht="12.4" customHeight="1" x14ac:dyDescent="0.25">
      <c r="Y114" s="121"/>
      <c r="Z114" s="121"/>
      <c r="AA114" s="121"/>
      <c r="AB114" s="121"/>
      <c r="AC114" s="121"/>
      <c r="AD114" s="121"/>
      <c r="AE114" s="121"/>
      <c r="AF114" s="141"/>
      <c r="AG114" s="141"/>
      <c r="AH114" s="141"/>
      <c r="AI114" s="121"/>
    </row>
    <row r="115" spans="4:35" ht="12.4" customHeight="1" x14ac:dyDescent="0.25">
      <c r="Y115" s="121"/>
      <c r="Z115" s="121"/>
      <c r="AA115" s="121"/>
      <c r="AB115" s="121"/>
      <c r="AC115" s="121"/>
      <c r="AD115" s="121"/>
      <c r="AE115" s="121"/>
      <c r="AF115" s="141"/>
      <c r="AG115" s="141"/>
      <c r="AH115" s="141"/>
      <c r="AI115" s="121"/>
    </row>
    <row r="116" spans="4:35" ht="12.4" customHeight="1" x14ac:dyDescent="0.25">
      <c r="Z116" s="1"/>
      <c r="AA116" s="1"/>
      <c r="AB116" s="1"/>
      <c r="AC116" s="1"/>
      <c r="AD116" s="1"/>
      <c r="AE116" s="1"/>
      <c r="AF116" s="4"/>
      <c r="AG116" s="4"/>
      <c r="AH116" s="4"/>
    </row>
    <row r="117" spans="4:35" x14ac:dyDescent="0.25">
      <c r="Z117" s="1"/>
      <c r="AA117" s="1"/>
      <c r="AB117" s="1"/>
      <c r="AC117" s="1"/>
      <c r="AD117" s="1"/>
      <c r="AE117" s="1"/>
      <c r="AF117" s="4"/>
      <c r="AG117" s="4"/>
      <c r="AH117" s="4"/>
    </row>
    <row r="118" spans="4:35" x14ac:dyDescent="0.25">
      <c r="Z118" s="1"/>
      <c r="AA118" s="1"/>
      <c r="AB118" s="1"/>
      <c r="AC118" s="1"/>
      <c r="AD118" s="1"/>
      <c r="AE118" s="1"/>
      <c r="AF118" s="4"/>
      <c r="AG118" s="4"/>
      <c r="AH118" s="4"/>
    </row>
    <row r="119" spans="4:35" x14ac:dyDescent="0.25">
      <c r="Z119" s="1"/>
      <c r="AA119" s="1"/>
      <c r="AB119" s="1"/>
      <c r="AC119" s="1"/>
      <c r="AD119" s="1"/>
      <c r="AE119" s="1"/>
      <c r="AF119" s="4"/>
      <c r="AG119" s="4"/>
      <c r="AH119" s="4"/>
    </row>
    <row r="120" spans="4:35" x14ac:dyDescent="0.25">
      <c r="Z120" s="1"/>
      <c r="AA120" s="1"/>
      <c r="AB120" s="1"/>
      <c r="AC120" s="1"/>
      <c r="AD120" s="1"/>
      <c r="AE120" s="1"/>
      <c r="AF120" s="1"/>
      <c r="AG120" s="1"/>
      <c r="AH120" s="1"/>
    </row>
    <row r="121" spans="4:35" x14ac:dyDescent="0.25">
      <c r="D121" s="81"/>
      <c r="E121" s="81" t="s">
        <v>29</v>
      </c>
      <c r="Z121" s="1"/>
      <c r="AA121" s="1"/>
      <c r="AB121" s="1"/>
      <c r="AC121" s="1"/>
      <c r="AD121" s="1"/>
      <c r="AE121" s="1"/>
      <c r="AF121" s="1"/>
      <c r="AG121" s="1"/>
      <c r="AH121" s="1"/>
    </row>
    <row r="122" spans="4:35" ht="62.5" x14ac:dyDescent="0.25">
      <c r="D122" s="81" t="s">
        <v>99</v>
      </c>
      <c r="E122" s="82">
        <f>H25</f>
        <v>18942.349999999999</v>
      </c>
      <c r="Z122" s="1"/>
      <c r="AA122" s="1"/>
      <c r="AB122" s="1"/>
      <c r="AC122" s="1"/>
      <c r="AD122" s="1"/>
      <c r="AE122" s="1"/>
      <c r="AF122" s="1"/>
      <c r="AG122" s="1"/>
      <c r="AH122" s="1"/>
    </row>
    <row r="123" spans="4:35" ht="50" x14ac:dyDescent="0.25">
      <c r="D123" s="81" t="s">
        <v>100</v>
      </c>
      <c r="E123" s="82">
        <f>H26</f>
        <v>17635.599999999999</v>
      </c>
      <c r="Z123" s="1"/>
      <c r="AA123" s="1"/>
      <c r="AB123" s="1"/>
      <c r="AC123" s="1"/>
      <c r="AD123" s="1"/>
      <c r="AE123" s="1"/>
      <c r="AF123" s="1"/>
      <c r="AG123" s="1"/>
      <c r="AH123" s="1"/>
    </row>
    <row r="124" spans="4:35" x14ac:dyDescent="0.25">
      <c r="D124" s="81" t="s">
        <v>26</v>
      </c>
      <c r="E124" s="82">
        <f>E122-E123</f>
        <v>1306.75</v>
      </c>
      <c r="Z124" s="1"/>
      <c r="AA124" s="1"/>
      <c r="AB124" s="1"/>
      <c r="AC124" s="1"/>
      <c r="AD124" s="1"/>
      <c r="AE124" s="1"/>
      <c r="AF124" s="1"/>
      <c r="AG124" s="1"/>
      <c r="AH124" s="1"/>
    </row>
    <row r="125" spans="4:35" x14ac:dyDescent="0.25">
      <c r="Z125" s="1"/>
      <c r="AA125" s="1"/>
      <c r="AB125" s="1"/>
      <c r="AC125" s="1"/>
      <c r="AD125" s="1"/>
      <c r="AE125" s="1"/>
      <c r="AF125" s="1"/>
      <c r="AG125" s="1"/>
      <c r="AH125" s="1"/>
    </row>
    <row r="126" spans="4:35" x14ac:dyDescent="0.25">
      <c r="Z126" s="1"/>
      <c r="AA126" s="1"/>
      <c r="AB126" s="1"/>
      <c r="AC126" s="1"/>
      <c r="AD126" s="1"/>
      <c r="AE126" s="1"/>
      <c r="AF126" s="1"/>
      <c r="AG126" s="1"/>
      <c r="AH126" s="1"/>
    </row>
    <row r="127" spans="4:35" x14ac:dyDescent="0.25">
      <c r="Z127" s="1"/>
      <c r="AA127" s="1"/>
      <c r="AB127" s="1"/>
      <c r="AC127" s="1"/>
      <c r="AD127" s="1"/>
      <c r="AE127" s="1"/>
      <c r="AF127" s="1"/>
      <c r="AG127" s="1"/>
      <c r="AH127" s="1"/>
    </row>
    <row r="128" spans="4:35" x14ac:dyDescent="0.25">
      <c r="Z128" s="1"/>
      <c r="AA128" s="1"/>
      <c r="AB128" s="1"/>
      <c r="AC128" s="1"/>
      <c r="AD128" s="1"/>
      <c r="AE128" s="1"/>
      <c r="AF128" s="1"/>
      <c r="AG128" s="1"/>
      <c r="AH128" s="1"/>
    </row>
    <row r="129" spans="4:34" x14ac:dyDescent="0.25">
      <c r="D129" s="83"/>
      <c r="E129" s="83" t="s">
        <v>29</v>
      </c>
      <c r="Z129" s="1"/>
      <c r="AA129" s="1"/>
      <c r="AB129" s="1"/>
      <c r="AC129" s="1"/>
      <c r="AD129" s="1"/>
      <c r="AE129" s="1"/>
      <c r="AF129" s="1"/>
      <c r="AG129" s="1"/>
      <c r="AH129" s="1"/>
    </row>
    <row r="130" spans="4:34" ht="75" x14ac:dyDescent="0.25">
      <c r="D130" s="83" t="s">
        <v>101</v>
      </c>
      <c r="E130" s="84">
        <f>U25</f>
        <v>21611</v>
      </c>
      <c r="Z130" s="1"/>
      <c r="AA130" s="1"/>
      <c r="AB130" s="1"/>
      <c r="AC130" s="1"/>
      <c r="AD130" s="1"/>
      <c r="AE130" s="1"/>
      <c r="AF130" s="1"/>
      <c r="AG130" s="1"/>
      <c r="AH130" s="1"/>
    </row>
    <row r="131" spans="4:34" ht="50" x14ac:dyDescent="0.25">
      <c r="D131" s="83" t="s">
        <v>77</v>
      </c>
      <c r="E131" s="84">
        <f>U26</f>
        <v>0</v>
      </c>
      <c r="Z131" s="1"/>
      <c r="AA131" s="1"/>
      <c r="AB131" s="1"/>
      <c r="AC131" s="1"/>
      <c r="AD131" s="1"/>
      <c r="AE131" s="1"/>
      <c r="AF131" s="1"/>
      <c r="AG131" s="1"/>
      <c r="AH131" s="1"/>
    </row>
    <row r="132" spans="4:34" ht="50" x14ac:dyDescent="0.25">
      <c r="D132" s="83" t="s">
        <v>102</v>
      </c>
      <c r="E132" s="84">
        <f>U27</f>
        <v>1306.75</v>
      </c>
      <c r="Z132" s="1"/>
      <c r="AA132" s="1"/>
      <c r="AB132" s="1"/>
      <c r="AC132" s="1"/>
      <c r="AD132" s="1"/>
      <c r="AE132" s="1"/>
      <c r="AF132" s="1"/>
      <c r="AG132" s="1"/>
      <c r="AH132" s="1"/>
    </row>
    <row r="133" spans="4:34" ht="37.5" x14ac:dyDescent="0.25">
      <c r="D133" s="83" t="s">
        <v>94</v>
      </c>
      <c r="E133" s="84">
        <f>U28</f>
        <v>22917.75</v>
      </c>
      <c r="Z133" s="1"/>
      <c r="AA133" s="1"/>
      <c r="AB133" s="1"/>
      <c r="AC133" s="1"/>
      <c r="AD133" s="1"/>
      <c r="AE133" s="1"/>
      <c r="AF133" s="1"/>
      <c r="AG133" s="1"/>
      <c r="AH133" s="1"/>
    </row>
    <row r="134" spans="4:34" x14ac:dyDescent="0.25">
      <c r="Z134" s="1"/>
      <c r="AA134" s="1"/>
      <c r="AB134" s="1"/>
      <c r="AC134" s="1"/>
      <c r="AD134" s="1"/>
      <c r="AE134" s="1"/>
      <c r="AF134" s="1"/>
      <c r="AG134" s="1"/>
      <c r="AH134" s="1"/>
    </row>
    <row r="135" spans="4:34" x14ac:dyDescent="0.25">
      <c r="Z135" s="121"/>
      <c r="AA135" s="121"/>
      <c r="AB135" s="121"/>
      <c r="AC135" s="121"/>
      <c r="AD135" s="121"/>
      <c r="AE135" s="121"/>
      <c r="AF135" s="121"/>
      <c r="AG135" s="121"/>
      <c r="AH135" s="121"/>
    </row>
    <row r="136" spans="4:34" ht="14.5" x14ac:dyDescent="0.35">
      <c r="D136" s="124" t="s">
        <v>53</v>
      </c>
      <c r="E136" s="12">
        <f>M77</f>
        <v>10900</v>
      </c>
      <c r="Z136" s="121"/>
      <c r="AA136" s="121"/>
      <c r="AB136" s="121"/>
      <c r="AC136" s="121"/>
      <c r="AD136" s="121"/>
      <c r="AE136" s="121"/>
      <c r="AF136" s="121"/>
      <c r="AG136" s="121"/>
      <c r="AH136" s="121"/>
    </row>
    <row r="137" spans="4:34" ht="14.5" x14ac:dyDescent="0.35">
      <c r="D137" s="124" t="s">
        <v>54</v>
      </c>
      <c r="E137" s="12">
        <f>O77</f>
        <v>2000</v>
      </c>
      <c r="Z137" s="121"/>
      <c r="AA137" s="121"/>
      <c r="AB137" s="121"/>
      <c r="AC137" s="121"/>
      <c r="AD137" s="121"/>
      <c r="AE137" s="121"/>
      <c r="AF137" s="121"/>
      <c r="AG137" s="121"/>
      <c r="AH137" s="121"/>
    </row>
    <row r="138" spans="4:34" ht="14.5" x14ac:dyDescent="0.35">
      <c r="D138" s="124" t="s">
        <v>55</v>
      </c>
      <c r="E138" s="12">
        <f>Q77</f>
        <v>4736</v>
      </c>
    </row>
    <row r="139" spans="4:34" ht="14.5" x14ac:dyDescent="0.35">
      <c r="D139" s="124" t="s">
        <v>52</v>
      </c>
      <c r="E139" s="12">
        <f>S77</f>
        <v>0</v>
      </c>
    </row>
    <row r="140" spans="4:34" ht="14.5" x14ac:dyDescent="0.35">
      <c r="D140" s="125" t="s">
        <v>5</v>
      </c>
      <c r="E140" s="31">
        <f>U77</f>
        <v>0</v>
      </c>
    </row>
    <row r="142" spans="4:34" x14ac:dyDescent="0.25">
      <c r="E142" s="3" t="s">
        <v>29</v>
      </c>
    </row>
    <row r="143" spans="4:34" x14ac:dyDescent="0.25">
      <c r="D143" s="3" t="s">
        <v>96</v>
      </c>
      <c r="E143" s="122">
        <f t="shared" ref="E143:E144" si="1">AF25</f>
        <v>2649</v>
      </c>
    </row>
    <row r="144" spans="4:34" x14ac:dyDescent="0.25">
      <c r="D144" s="3" t="s">
        <v>97</v>
      </c>
      <c r="E144" s="122">
        <f t="shared" si="1"/>
        <v>4281</v>
      </c>
    </row>
    <row r="145" spans="4:5" x14ac:dyDescent="0.25">
      <c r="D145" s="3" t="s">
        <v>26</v>
      </c>
      <c r="E145" s="122">
        <f>AF27</f>
        <v>1632</v>
      </c>
    </row>
    <row r="146" spans="4:5" x14ac:dyDescent="0.25">
      <c r="D146" s="83"/>
      <c r="E146" s="122"/>
    </row>
    <row r="147" spans="4:5" x14ac:dyDescent="0.25">
      <c r="E147" s="122"/>
    </row>
    <row r="148" spans="4:5" x14ac:dyDescent="0.25">
      <c r="E148" s="122"/>
    </row>
  </sheetData>
  <sheetProtection algorithmName="SHA-512" hashValue="50Uspe/dmI5ZAg1PhvNdGnWLTU4pIXroYQ4rv1UbzxoQIIHLKecwJMf7rFcFjV2fHPkEncEfkhumNAdeLg1mQw==" saltValue="ZxtK9OB0lOa8SFYgE+Gvgg==" spinCount="100000" sheet="1" objects="1" scenarios="1" selectLockedCells="1" selectUnlockedCells="1"/>
  <mergeCells count="114">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 ref="C57:G57"/>
    <mergeCell ref="C45:G45"/>
    <mergeCell ref="C43:G43"/>
    <mergeCell ref="AA43:AC43"/>
    <mergeCell ref="AE43:AG43"/>
    <mergeCell ref="C56:G56"/>
    <mergeCell ref="C50:G50"/>
    <mergeCell ref="C51:G51"/>
    <mergeCell ref="C52:G52"/>
    <mergeCell ref="AB50:AC51"/>
    <mergeCell ref="Z46:AH48"/>
    <mergeCell ref="C42:G42"/>
    <mergeCell ref="AA42:AC42"/>
    <mergeCell ref="AE42:AG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D30" xr:uid="{00000000-0002-0000-0000-000002000000}">
      <formula1>2000</formula1>
    </dataValidation>
  </dataValidations>
  <pageMargins left="0.25" right="0.25" top="0.75" bottom="0.75" header="0.3" footer="0.3"/>
  <pageSetup paperSize="8" scale="4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165100</xdr:rowOff>
                  </from>
                  <to>
                    <xdr:col>25</xdr:col>
                    <xdr:colOff>698500</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165100</xdr:rowOff>
                  </from>
                  <to>
                    <xdr:col>25</xdr:col>
                    <xdr:colOff>698500</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12700</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412750</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12700</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412750</xdr:colOff>
                    <xdr:row>30</xdr:row>
                    <xdr:rowOff>12700</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7">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4155" r:id="rId17" name="Check Box 8">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7"/>
  <sheetViews>
    <sheetView zoomScale="80" zoomScaleNormal="80" zoomScaleSheetLayoutView="25" workbookViewId="0">
      <selection sqref="A1:AI1"/>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2" style="3" customWidth="1"/>
    <col min="24" max="24" width="20.54296875" style="3" customWidth="1"/>
    <col min="25" max="28" width="11" style="3"/>
    <col min="29" max="29" width="11.7265625" style="3" customWidth="1"/>
    <col min="30" max="16384" width="11" style="3"/>
  </cols>
  <sheetData>
    <row r="1" spans="1:35" ht="56.5" x14ac:dyDescent="0.35">
      <c r="A1" s="243" t="s">
        <v>112</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row>
    <row r="2" spans="1:35" ht="14.5" customHeight="1" x14ac:dyDescent="0.25">
      <c r="A2" s="24"/>
      <c r="B2" s="25"/>
      <c r="C2" s="25"/>
      <c r="D2" s="25"/>
      <c r="E2" s="25"/>
      <c r="F2" s="25"/>
      <c r="G2" s="25"/>
      <c r="H2" s="25"/>
      <c r="I2" s="25"/>
      <c r="J2" s="25"/>
      <c r="K2" s="25"/>
      <c r="L2" s="25"/>
      <c r="M2" s="25"/>
      <c r="N2" s="25"/>
      <c r="O2" s="25"/>
      <c r="P2" s="25"/>
      <c r="Q2" s="25"/>
      <c r="R2" s="25"/>
      <c r="S2" s="25"/>
      <c r="T2" s="25"/>
      <c r="U2" s="25"/>
      <c r="V2" s="25"/>
      <c r="W2" s="25"/>
      <c r="X2" s="25"/>
      <c r="Y2" s="1"/>
      <c r="Z2" s="1"/>
      <c r="AA2" s="1"/>
      <c r="AB2" s="1"/>
      <c r="AC2" s="1"/>
      <c r="AD2" s="1"/>
      <c r="AE2" s="1"/>
      <c r="AF2" s="1"/>
      <c r="AG2" s="1"/>
      <c r="AH2" s="1"/>
      <c r="AI2" s="1"/>
    </row>
    <row r="3" spans="1:35" ht="14.5" customHeight="1" x14ac:dyDescent="0.25">
      <c r="A3" s="24"/>
      <c r="B3" s="25"/>
      <c r="C3" s="25"/>
      <c r="D3" s="25"/>
      <c r="E3" s="25"/>
      <c r="F3" s="25"/>
      <c r="G3" s="25"/>
      <c r="H3" s="25"/>
      <c r="I3" s="25"/>
      <c r="J3" s="25"/>
      <c r="K3" s="25"/>
      <c r="L3" s="25"/>
      <c r="M3" s="25"/>
      <c r="N3" s="25"/>
      <c r="O3" s="25"/>
      <c r="P3" s="25"/>
      <c r="Q3" s="25"/>
      <c r="R3" s="25"/>
      <c r="S3" s="25"/>
      <c r="T3" s="25"/>
      <c r="U3" s="25"/>
      <c r="V3" s="25"/>
      <c r="W3" s="25"/>
      <c r="X3" s="25"/>
      <c r="Y3" s="1"/>
      <c r="Z3" s="1"/>
      <c r="AA3" s="1"/>
      <c r="AB3" s="1"/>
      <c r="AC3" s="1"/>
      <c r="AD3" s="1"/>
      <c r="AE3" s="1"/>
      <c r="AF3" s="1"/>
      <c r="AG3" s="1"/>
      <c r="AH3" s="1"/>
      <c r="AI3" s="1"/>
    </row>
    <row r="4" spans="1:35" ht="25.9" customHeight="1" x14ac:dyDescent="0.6">
      <c r="A4" s="24"/>
      <c r="B4" s="25"/>
      <c r="C4" s="49" t="s">
        <v>28</v>
      </c>
      <c r="D4" s="25"/>
      <c r="E4" s="25"/>
      <c r="F4" s="25"/>
      <c r="G4" s="25"/>
      <c r="H4" s="26"/>
      <c r="I4" s="27"/>
      <c r="J4" s="27"/>
      <c r="K4" s="27"/>
      <c r="L4" s="27"/>
      <c r="M4" s="36" t="s">
        <v>56</v>
      </c>
      <c r="N4" s="25"/>
      <c r="O4" s="25"/>
      <c r="P4" s="25"/>
      <c r="Q4" s="28"/>
      <c r="R4" s="25"/>
      <c r="S4" s="25"/>
      <c r="T4" s="25"/>
      <c r="U4" s="25"/>
      <c r="V4" s="25"/>
      <c r="W4" s="25"/>
      <c r="X4" s="25"/>
      <c r="Y4" s="28"/>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33" t="s">
        <v>6</v>
      </c>
      <c r="D6" s="34"/>
      <c r="E6" s="303" t="s">
        <v>62</v>
      </c>
      <c r="F6" s="304"/>
      <c r="G6" s="304"/>
      <c r="H6" s="305"/>
      <c r="I6" s="35"/>
      <c r="J6" s="19"/>
      <c r="K6" s="18"/>
      <c r="L6" s="18"/>
      <c r="M6" s="302" t="s">
        <v>117</v>
      </c>
      <c r="N6" s="302"/>
      <c r="O6" s="302"/>
      <c r="P6" s="302"/>
      <c r="Q6" s="302"/>
      <c r="R6" s="302"/>
      <c r="S6" s="302"/>
      <c r="T6" s="302"/>
      <c r="U6" s="302"/>
      <c r="V6" s="1"/>
      <c r="W6" s="1"/>
      <c r="X6" s="1"/>
      <c r="Y6" s="1"/>
      <c r="Z6" s="1"/>
      <c r="AA6" s="1"/>
      <c r="AB6" s="1"/>
      <c r="AC6" s="1"/>
      <c r="AD6" s="1"/>
      <c r="AE6" s="1"/>
      <c r="AF6" s="1"/>
      <c r="AG6" s="1"/>
      <c r="AH6" s="4"/>
      <c r="AI6" s="4"/>
    </row>
    <row r="7" spans="1:35" ht="14.5" customHeight="1" x14ac:dyDescent="0.35">
      <c r="A7" s="1"/>
      <c r="B7" s="1"/>
      <c r="C7" s="33" t="s">
        <v>7</v>
      </c>
      <c r="D7" s="34"/>
      <c r="E7" s="303" t="s">
        <v>63</v>
      </c>
      <c r="F7" s="304"/>
      <c r="G7" s="304"/>
      <c r="H7" s="305"/>
      <c r="I7" s="35"/>
      <c r="J7" s="5"/>
      <c r="K7" s="5"/>
      <c r="L7" s="5"/>
      <c r="M7" s="302"/>
      <c r="N7" s="302"/>
      <c r="O7" s="302"/>
      <c r="P7" s="302"/>
      <c r="Q7" s="302"/>
      <c r="R7" s="302"/>
      <c r="S7" s="302"/>
      <c r="T7" s="302"/>
      <c r="U7" s="302"/>
      <c r="V7" s="1"/>
      <c r="W7" s="1"/>
      <c r="X7" s="1"/>
      <c r="Y7" s="1"/>
      <c r="Z7" s="1"/>
      <c r="AA7" s="1"/>
      <c r="AB7" s="1"/>
      <c r="AC7" s="1"/>
      <c r="AD7" s="1"/>
      <c r="AE7" s="1"/>
      <c r="AF7" s="1"/>
      <c r="AG7" s="1"/>
      <c r="AH7" s="4"/>
      <c r="AI7" s="4"/>
    </row>
    <row r="8" spans="1:35" ht="14.5" customHeight="1" x14ac:dyDescent="0.35">
      <c r="A8" s="1"/>
      <c r="B8" s="6"/>
      <c r="C8" s="33" t="s">
        <v>9</v>
      </c>
      <c r="D8" s="7"/>
      <c r="E8" s="303" t="s">
        <v>46</v>
      </c>
      <c r="F8" s="304"/>
      <c r="G8" s="304"/>
      <c r="H8" s="305"/>
      <c r="I8" s="35"/>
      <c r="J8" s="5"/>
      <c r="K8" s="5"/>
      <c r="L8" s="5"/>
      <c r="M8" s="302"/>
      <c r="N8" s="302"/>
      <c r="O8" s="302"/>
      <c r="P8" s="302"/>
      <c r="Q8" s="302"/>
      <c r="R8" s="302"/>
      <c r="S8" s="302"/>
      <c r="T8" s="302"/>
      <c r="U8" s="302"/>
      <c r="V8" s="1"/>
      <c r="W8" s="1"/>
      <c r="X8" s="1"/>
      <c r="Y8" s="1"/>
      <c r="Z8" s="1"/>
      <c r="AA8" s="1"/>
      <c r="AB8" s="1"/>
      <c r="AC8" s="1"/>
      <c r="AD8" s="1"/>
      <c r="AE8" s="1"/>
      <c r="AF8" s="1"/>
      <c r="AG8" s="1"/>
      <c r="AH8" s="4"/>
      <c r="AI8" s="4"/>
    </row>
    <row r="9" spans="1:35" ht="14.5" x14ac:dyDescent="0.35">
      <c r="A9" s="1"/>
      <c r="B9" s="8"/>
      <c r="C9" s="33" t="s">
        <v>10</v>
      </c>
      <c r="D9" s="7"/>
      <c r="E9" s="303" t="s">
        <v>47</v>
      </c>
      <c r="F9" s="304"/>
      <c r="G9" s="304"/>
      <c r="H9" s="305"/>
      <c r="I9" s="35"/>
      <c r="J9" s="5"/>
      <c r="K9" s="5"/>
      <c r="L9" s="5"/>
      <c r="M9" s="302"/>
      <c r="N9" s="302"/>
      <c r="O9" s="302"/>
      <c r="P9" s="302"/>
      <c r="Q9" s="302"/>
      <c r="R9" s="302"/>
      <c r="S9" s="302"/>
      <c r="T9" s="302"/>
      <c r="U9" s="302"/>
      <c r="V9" s="1"/>
      <c r="W9" s="1"/>
      <c r="X9" s="1"/>
      <c r="Y9" s="1"/>
      <c r="Z9" s="1"/>
      <c r="AA9" s="1"/>
      <c r="AB9" s="1"/>
      <c r="AC9" s="1"/>
      <c r="AD9" s="1"/>
      <c r="AE9" s="1"/>
      <c r="AF9" s="1"/>
      <c r="AG9" s="1"/>
      <c r="AH9" s="4"/>
      <c r="AI9" s="4"/>
    </row>
    <row r="10" spans="1:35" ht="14.5" x14ac:dyDescent="0.35">
      <c r="A10" s="1"/>
      <c r="B10" s="8"/>
      <c r="C10" s="33" t="s">
        <v>11</v>
      </c>
      <c r="D10" s="7"/>
      <c r="E10" s="303" t="s">
        <v>65</v>
      </c>
      <c r="F10" s="304"/>
      <c r="G10" s="304"/>
      <c r="H10" s="305"/>
      <c r="I10" s="35"/>
      <c r="J10" s="5"/>
      <c r="K10" s="5"/>
      <c r="L10" s="5"/>
      <c r="M10" s="302"/>
      <c r="N10" s="302"/>
      <c r="O10" s="302"/>
      <c r="P10" s="302"/>
      <c r="Q10" s="302"/>
      <c r="R10" s="302"/>
      <c r="S10" s="302"/>
      <c r="T10" s="302"/>
      <c r="U10" s="302"/>
      <c r="V10" s="1"/>
      <c r="W10" s="1"/>
      <c r="X10" s="1"/>
      <c r="Y10" s="1"/>
      <c r="Z10" s="1"/>
      <c r="AA10" s="1"/>
      <c r="AB10" s="1"/>
      <c r="AC10" s="1"/>
      <c r="AD10" s="1"/>
      <c r="AE10" s="1"/>
      <c r="AF10" s="1"/>
      <c r="AG10" s="1"/>
      <c r="AH10" s="4"/>
      <c r="AI10" s="4"/>
    </row>
    <row r="11" spans="1:35" ht="14.5" x14ac:dyDescent="0.35">
      <c r="A11" s="1"/>
      <c r="B11" s="8"/>
      <c r="C11" s="33" t="s">
        <v>8</v>
      </c>
      <c r="D11" s="7"/>
      <c r="E11" s="303" t="s">
        <v>64</v>
      </c>
      <c r="F11" s="304"/>
      <c r="G11" s="304"/>
      <c r="H11" s="305"/>
      <c r="I11" s="35"/>
      <c r="J11" s="5"/>
      <c r="K11" s="5"/>
      <c r="L11" s="5"/>
      <c r="M11" s="302"/>
      <c r="N11" s="302"/>
      <c r="O11" s="302"/>
      <c r="P11" s="302"/>
      <c r="Q11" s="302"/>
      <c r="R11" s="302"/>
      <c r="S11" s="302"/>
      <c r="T11" s="302"/>
      <c r="U11" s="302"/>
      <c r="V11" s="1"/>
      <c r="W11" s="1"/>
      <c r="X11" s="1"/>
      <c r="Y11" s="1"/>
      <c r="Z11" s="1"/>
      <c r="AA11" s="1"/>
      <c r="AB11" s="1"/>
      <c r="AC11" s="1"/>
      <c r="AD11" s="1"/>
      <c r="AE11" s="1"/>
      <c r="AF11" s="1"/>
      <c r="AG11" s="1"/>
      <c r="AH11" s="4"/>
      <c r="AI11" s="4"/>
    </row>
    <row r="12" spans="1:35" ht="14.5" x14ac:dyDescent="0.35">
      <c r="A12" s="1"/>
      <c r="B12" s="8"/>
      <c r="C12" s="33" t="s">
        <v>12</v>
      </c>
      <c r="D12" s="7"/>
      <c r="E12" s="303" t="s">
        <v>51</v>
      </c>
      <c r="F12" s="304"/>
      <c r="G12" s="304"/>
      <c r="H12" s="305"/>
      <c r="I12" s="35"/>
      <c r="J12" s="5"/>
      <c r="K12" s="5"/>
      <c r="L12" s="5"/>
      <c r="M12" s="302"/>
      <c r="N12" s="302"/>
      <c r="O12" s="302"/>
      <c r="P12" s="302"/>
      <c r="Q12" s="302"/>
      <c r="R12" s="302"/>
      <c r="S12" s="302"/>
      <c r="T12" s="302"/>
      <c r="U12" s="302"/>
      <c r="V12" s="1"/>
      <c r="W12" s="1"/>
      <c r="X12" s="1"/>
      <c r="Y12" s="1"/>
      <c r="Z12" s="1"/>
      <c r="AA12" s="1"/>
      <c r="AB12" s="1"/>
      <c r="AC12" s="1"/>
      <c r="AD12" s="1"/>
      <c r="AE12" s="1"/>
      <c r="AF12" s="1"/>
      <c r="AG12" s="1"/>
      <c r="AH12" s="4"/>
      <c r="AI12" s="4"/>
    </row>
    <row r="13" spans="1:35" ht="14.5" customHeight="1" x14ac:dyDescent="0.35">
      <c r="A13" s="1"/>
      <c r="B13" s="8"/>
      <c r="C13" s="33" t="s">
        <v>13</v>
      </c>
      <c r="D13" s="7"/>
      <c r="E13" s="303" t="s">
        <v>51</v>
      </c>
      <c r="F13" s="304"/>
      <c r="G13" s="304"/>
      <c r="H13" s="305"/>
      <c r="I13" s="35"/>
      <c r="J13" s="5"/>
      <c r="K13" s="5"/>
      <c r="L13" s="5"/>
      <c r="M13" s="302"/>
      <c r="N13" s="302"/>
      <c r="O13" s="302"/>
      <c r="P13" s="302"/>
      <c r="Q13" s="302"/>
      <c r="R13" s="302"/>
      <c r="S13" s="302"/>
      <c r="T13" s="302"/>
      <c r="U13" s="302"/>
      <c r="V13" s="1"/>
      <c r="W13" s="1"/>
      <c r="X13" s="1"/>
      <c r="Y13" s="1"/>
      <c r="Z13" s="1"/>
      <c r="AA13" s="1"/>
      <c r="AB13" s="1"/>
      <c r="AC13" s="1"/>
      <c r="AD13" s="1"/>
      <c r="AE13" s="1"/>
      <c r="AF13" s="1"/>
      <c r="AG13" s="1"/>
      <c r="AH13" s="4"/>
      <c r="AI13" s="4"/>
    </row>
    <row r="14" spans="1:35" ht="14.5" x14ac:dyDescent="0.35">
      <c r="A14" s="1"/>
      <c r="B14" s="8"/>
      <c r="C14" s="33" t="s">
        <v>14</v>
      </c>
      <c r="D14" s="7"/>
      <c r="E14" s="303" t="s">
        <v>51</v>
      </c>
      <c r="F14" s="304"/>
      <c r="G14" s="304"/>
      <c r="H14" s="305"/>
      <c r="I14" s="35"/>
      <c r="J14" s="5"/>
      <c r="K14" s="5"/>
      <c r="L14" s="5"/>
      <c r="M14" s="302"/>
      <c r="N14" s="302"/>
      <c r="O14" s="302"/>
      <c r="P14" s="302"/>
      <c r="Q14" s="302"/>
      <c r="R14" s="302"/>
      <c r="S14" s="302"/>
      <c r="T14" s="302"/>
      <c r="U14" s="302"/>
      <c r="V14" s="1"/>
      <c r="W14" s="1"/>
      <c r="X14" s="1"/>
      <c r="Y14" s="1"/>
      <c r="Z14" s="1"/>
      <c r="AA14" s="1"/>
      <c r="AB14" s="1"/>
      <c r="AC14" s="1"/>
      <c r="AD14" s="1"/>
      <c r="AE14" s="1"/>
      <c r="AF14" s="1"/>
      <c r="AG14" s="1"/>
      <c r="AH14" s="4"/>
      <c r="AI14" s="4"/>
    </row>
    <row r="15" spans="1:35" ht="14.5" x14ac:dyDescent="0.35">
      <c r="A15" s="1"/>
      <c r="B15" s="8"/>
      <c r="C15" s="33" t="s">
        <v>15</v>
      </c>
      <c r="D15" s="7"/>
      <c r="E15" s="303" t="s">
        <v>51</v>
      </c>
      <c r="F15" s="304"/>
      <c r="G15" s="304"/>
      <c r="H15" s="305"/>
      <c r="I15" s="35"/>
      <c r="J15" s="5"/>
      <c r="K15" s="5"/>
      <c r="L15" s="5"/>
      <c r="M15" s="302"/>
      <c r="N15" s="302"/>
      <c r="O15" s="302"/>
      <c r="P15" s="302"/>
      <c r="Q15" s="302"/>
      <c r="R15" s="302"/>
      <c r="S15" s="302"/>
      <c r="T15" s="302"/>
      <c r="U15" s="302"/>
      <c r="V15" s="1"/>
      <c r="W15" s="1"/>
      <c r="X15" s="1"/>
      <c r="Y15" s="1"/>
      <c r="Z15" s="1"/>
      <c r="AA15" s="1"/>
      <c r="AB15" s="1"/>
      <c r="AC15" s="1"/>
      <c r="AD15" s="1"/>
      <c r="AE15" s="1"/>
      <c r="AF15" s="1"/>
      <c r="AG15" s="1"/>
      <c r="AH15" s="4"/>
      <c r="AI15" s="4"/>
    </row>
    <row r="16" spans="1:35" ht="14.5" x14ac:dyDescent="0.35">
      <c r="A16" s="1"/>
      <c r="B16" s="8"/>
      <c r="C16" s="33" t="s">
        <v>16</v>
      </c>
      <c r="D16" s="7"/>
      <c r="E16" s="303" t="s">
        <v>51</v>
      </c>
      <c r="F16" s="304"/>
      <c r="G16" s="304"/>
      <c r="H16" s="305"/>
      <c r="I16" s="35"/>
      <c r="J16" s="5"/>
      <c r="K16" s="5"/>
      <c r="L16" s="5"/>
      <c r="M16" s="302"/>
      <c r="N16" s="302"/>
      <c r="O16" s="302"/>
      <c r="P16" s="302"/>
      <c r="Q16" s="302"/>
      <c r="R16" s="302"/>
      <c r="S16" s="302"/>
      <c r="T16" s="302"/>
      <c r="U16" s="302"/>
      <c r="V16" s="1"/>
      <c r="W16" s="1"/>
      <c r="X16" s="1"/>
      <c r="Y16" s="1"/>
      <c r="Z16" s="1"/>
      <c r="AA16" s="1"/>
      <c r="AB16" s="1"/>
      <c r="AC16" s="1"/>
      <c r="AD16" s="1"/>
      <c r="AE16" s="1"/>
      <c r="AF16" s="1"/>
      <c r="AG16" s="1"/>
      <c r="AH16" s="1"/>
      <c r="AI16" s="1"/>
    </row>
    <row r="17" spans="1:35" ht="14.5" customHeight="1" x14ac:dyDescent="0.35">
      <c r="A17" s="1"/>
      <c r="B17" s="8"/>
      <c r="C17" s="33" t="s">
        <v>17</v>
      </c>
      <c r="D17" s="7"/>
      <c r="E17" s="306" t="s">
        <v>48</v>
      </c>
      <c r="F17" s="304"/>
      <c r="G17" s="304"/>
      <c r="H17" s="305"/>
      <c r="I17" s="35"/>
      <c r="J17" s="5"/>
      <c r="K17" s="5"/>
      <c r="L17" s="5"/>
      <c r="M17" s="302"/>
      <c r="N17" s="302"/>
      <c r="O17" s="302"/>
      <c r="P17" s="302"/>
      <c r="Q17" s="302"/>
      <c r="R17" s="302"/>
      <c r="S17" s="302"/>
      <c r="T17" s="302"/>
      <c r="U17" s="302"/>
      <c r="V17" s="1"/>
      <c r="W17" s="1"/>
      <c r="X17" s="1"/>
      <c r="Y17" s="1"/>
      <c r="Z17" s="1"/>
      <c r="AA17" s="1"/>
      <c r="AB17" s="1"/>
      <c r="AC17" s="1"/>
      <c r="AD17" s="1"/>
      <c r="AE17" s="1"/>
      <c r="AF17" s="1"/>
      <c r="AG17" s="1"/>
      <c r="AH17" s="1"/>
      <c r="AI17" s="1"/>
    </row>
    <row r="18" spans="1:35" ht="14.5" x14ac:dyDescent="0.35">
      <c r="A18" s="1"/>
      <c r="B18" s="8"/>
      <c r="C18" s="33" t="s">
        <v>18</v>
      </c>
      <c r="D18" s="7"/>
      <c r="E18" s="306" t="s">
        <v>48</v>
      </c>
      <c r="F18" s="304"/>
      <c r="G18" s="304"/>
      <c r="H18" s="305"/>
      <c r="I18" s="35"/>
      <c r="J18" s="5"/>
      <c r="K18" s="5"/>
      <c r="L18" s="5"/>
      <c r="M18" s="302"/>
      <c r="N18" s="302"/>
      <c r="O18" s="302"/>
      <c r="P18" s="302"/>
      <c r="Q18" s="302"/>
      <c r="R18" s="302"/>
      <c r="S18" s="302"/>
      <c r="T18" s="302"/>
      <c r="U18" s="302"/>
      <c r="V18" s="1"/>
      <c r="W18" s="1"/>
      <c r="X18" s="1"/>
      <c r="Y18" s="1"/>
      <c r="Z18" s="1"/>
      <c r="AA18" s="1"/>
      <c r="AB18" s="1"/>
      <c r="AC18" s="1"/>
      <c r="AD18" s="1"/>
      <c r="AE18" s="1"/>
      <c r="AF18" s="1"/>
      <c r="AG18" s="1"/>
      <c r="AH18" s="1"/>
      <c r="AI18" s="1"/>
    </row>
    <row r="19" spans="1:35" ht="14.5" x14ac:dyDescent="0.35">
      <c r="A19" s="1"/>
      <c r="B19" s="7"/>
      <c r="C19" s="33" t="s">
        <v>19</v>
      </c>
      <c r="D19" s="15"/>
      <c r="E19" s="307" t="s">
        <v>67</v>
      </c>
      <c r="F19" s="307"/>
      <c r="G19" s="307"/>
      <c r="H19" s="307"/>
      <c r="I19" s="35"/>
      <c r="J19" s="5"/>
      <c r="K19" s="5"/>
      <c r="L19" s="5"/>
      <c r="M19" s="302"/>
      <c r="N19" s="302"/>
      <c r="O19" s="302"/>
      <c r="P19" s="302"/>
      <c r="Q19" s="302"/>
      <c r="R19" s="302"/>
      <c r="S19" s="302"/>
      <c r="T19" s="302"/>
      <c r="U19" s="302"/>
      <c r="V19" s="1"/>
      <c r="W19" s="1"/>
      <c r="X19" s="1"/>
      <c r="Y19" s="1"/>
      <c r="Z19" s="1"/>
      <c r="AA19" s="1"/>
      <c r="AB19" s="1"/>
      <c r="AC19" s="1"/>
      <c r="AD19" s="1"/>
      <c r="AE19" s="1"/>
      <c r="AF19" s="1"/>
      <c r="AG19" s="1"/>
      <c r="AH19" s="1"/>
      <c r="AI19" s="1"/>
    </row>
    <row r="20" spans="1:35" ht="14.5" x14ac:dyDescent="0.35">
      <c r="A20" s="1"/>
      <c r="B20" s="1"/>
      <c r="C20" s="33" t="s">
        <v>20</v>
      </c>
      <c r="D20" s="15"/>
      <c r="E20" s="307" t="s">
        <v>66</v>
      </c>
      <c r="F20" s="307"/>
      <c r="G20" s="307"/>
      <c r="H20" s="307"/>
      <c r="I20" s="35"/>
      <c r="J20" s="20"/>
      <c r="K20" s="20"/>
      <c r="L20" s="20"/>
      <c r="M20" s="302"/>
      <c r="N20" s="302"/>
      <c r="O20" s="302"/>
      <c r="P20" s="302"/>
      <c r="Q20" s="302"/>
      <c r="R20" s="302"/>
      <c r="S20" s="302"/>
      <c r="T20" s="302"/>
      <c r="U20" s="302"/>
      <c r="V20" s="1"/>
      <c r="W20" s="1"/>
      <c r="X20" s="1"/>
      <c r="Y20" s="1"/>
      <c r="Z20" s="1"/>
      <c r="AA20" s="1"/>
      <c r="AB20" s="1"/>
      <c r="AC20" s="1"/>
      <c r="AD20" s="1"/>
      <c r="AE20" s="1"/>
      <c r="AF20" s="1"/>
      <c r="AG20" s="1"/>
      <c r="AH20" s="1"/>
      <c r="AI20" s="1"/>
    </row>
    <row r="21" spans="1:35" ht="14" x14ac:dyDescent="0.3">
      <c r="A21" s="1"/>
      <c r="B21" s="1"/>
      <c r="C21" s="15"/>
      <c r="D21" s="15"/>
      <c r="E21" s="15"/>
      <c r="F21" s="15"/>
      <c r="G21" s="1"/>
      <c r="H21" s="1"/>
      <c r="I21" s="1"/>
      <c r="J21" s="19"/>
      <c r="K21" s="18"/>
      <c r="L21" s="18"/>
      <c r="M21" s="18"/>
      <c r="N21" s="7"/>
      <c r="O21" s="7"/>
      <c r="P21" s="1"/>
      <c r="Q21" s="7"/>
      <c r="R21" s="7"/>
      <c r="S21" s="7"/>
      <c r="T21" s="7"/>
      <c r="U21" s="7"/>
      <c r="V21" s="1"/>
      <c r="W21" s="1"/>
      <c r="X21" s="1"/>
      <c r="Y21" s="1"/>
      <c r="Z21" s="1"/>
      <c r="AA21" s="1"/>
      <c r="AB21" s="1"/>
      <c r="AC21" s="1"/>
      <c r="AD21" s="1"/>
      <c r="AE21" s="1"/>
      <c r="AF21" s="1"/>
      <c r="AG21" s="1"/>
      <c r="AH21" s="1"/>
      <c r="AI21" s="1"/>
    </row>
    <row r="22" spans="1:35" ht="14.5" customHeight="1" x14ac:dyDescent="0.3">
      <c r="A22" s="1"/>
      <c r="B22" s="1"/>
      <c r="C22" s="15"/>
      <c r="D22" s="15"/>
      <c r="E22" s="15"/>
      <c r="F22" s="15"/>
      <c r="G22" s="1"/>
      <c r="H22" s="1"/>
      <c r="I22" s="1"/>
      <c r="J22" s="19"/>
      <c r="K22" s="18"/>
      <c r="L22" s="18"/>
      <c r="M22" s="57"/>
      <c r="N22" s="7"/>
      <c r="O22" s="7"/>
      <c r="P22" s="1"/>
      <c r="Q22" s="7"/>
      <c r="R22" s="7"/>
      <c r="S22" s="7"/>
      <c r="T22" s="7"/>
      <c r="U22" s="7"/>
      <c r="V22" s="1"/>
      <c r="W22" s="1"/>
      <c r="X22" s="1"/>
      <c r="Y22" s="1"/>
      <c r="Z22" s="1"/>
      <c r="AA22" s="1"/>
      <c r="AB22" s="1"/>
      <c r="AC22" s="1"/>
      <c r="AD22" s="1"/>
      <c r="AE22" s="1"/>
      <c r="AF22" s="1"/>
      <c r="AG22" s="1"/>
      <c r="AH22" s="1"/>
      <c r="AI22" s="1"/>
    </row>
    <row r="23" spans="1:35" ht="19.5" x14ac:dyDescent="0.45">
      <c r="A23" s="1"/>
      <c r="B23" s="1"/>
      <c r="C23" s="251" t="s">
        <v>88</v>
      </c>
      <c r="D23" s="252"/>
      <c r="E23" s="252"/>
      <c r="F23" s="252"/>
      <c r="G23" s="252"/>
      <c r="H23" s="252"/>
      <c r="I23" s="1"/>
      <c r="J23" s="19"/>
      <c r="K23" s="18"/>
      <c r="L23" s="18"/>
      <c r="M23" s="18"/>
      <c r="N23" s="7"/>
      <c r="O23" s="251" t="s">
        <v>87</v>
      </c>
      <c r="P23" s="252"/>
      <c r="Q23" s="252"/>
      <c r="R23" s="252"/>
      <c r="S23" s="252"/>
      <c r="T23" s="252"/>
      <c r="U23" s="7"/>
      <c r="V23" s="1"/>
      <c r="W23" s="1"/>
      <c r="X23" s="1"/>
      <c r="Y23" s="1"/>
      <c r="Z23" s="108" t="s">
        <v>81</v>
      </c>
      <c r="AA23" s="109"/>
      <c r="AB23" s="109"/>
      <c r="AC23" s="109"/>
      <c r="AD23" s="109"/>
      <c r="AE23" s="109"/>
      <c r="AF23" s="107"/>
      <c r="AG23" s="1"/>
      <c r="AH23" s="1"/>
      <c r="AI23" s="1"/>
    </row>
    <row r="24" spans="1:35" ht="14.5" x14ac:dyDescent="0.35">
      <c r="A24" s="1"/>
      <c r="B24" s="1"/>
      <c r="C24" s="15"/>
      <c r="D24" s="15"/>
      <c r="E24" s="15"/>
      <c r="F24" s="15"/>
      <c r="G24" s="1"/>
      <c r="H24" s="1"/>
      <c r="I24" s="1"/>
      <c r="J24" s="16"/>
      <c r="K24" s="17"/>
      <c r="L24" s="17"/>
      <c r="M24" s="17"/>
      <c r="N24" s="5"/>
      <c r="O24" s="16"/>
      <c r="P24" s="20"/>
      <c r="Q24" s="20"/>
      <c r="R24" s="20"/>
      <c r="S24" s="20"/>
      <c r="T24" s="20"/>
      <c r="U24" s="18"/>
      <c r="V24" s="1"/>
      <c r="W24" s="1"/>
      <c r="X24" s="1"/>
      <c r="Y24" s="4"/>
      <c r="Z24" s="4"/>
      <c r="AA24" s="1"/>
      <c r="AB24" s="1"/>
      <c r="AC24" s="1"/>
      <c r="AD24" s="1"/>
      <c r="AE24" s="1"/>
      <c r="AF24" s="1"/>
      <c r="AG24" s="1"/>
      <c r="AH24" s="1"/>
      <c r="AI24" s="1"/>
    </row>
    <row r="25" spans="1:35" ht="15" customHeight="1" x14ac:dyDescent="0.35">
      <c r="A25" s="1"/>
      <c r="B25" s="1"/>
      <c r="C25" s="240" t="s">
        <v>110</v>
      </c>
      <c r="D25" s="241"/>
      <c r="E25" s="241"/>
      <c r="F25" s="241"/>
      <c r="G25" s="242"/>
      <c r="H25" s="66">
        <v>85900</v>
      </c>
      <c r="I25" s="1"/>
      <c r="J25" s="16"/>
      <c r="K25" s="17"/>
      <c r="L25" s="17"/>
      <c r="M25" s="17"/>
      <c r="N25" s="5"/>
      <c r="O25" s="240" t="s">
        <v>92</v>
      </c>
      <c r="P25" s="242"/>
      <c r="Q25" s="242"/>
      <c r="R25" s="242"/>
      <c r="S25" s="242"/>
      <c r="T25" s="242"/>
      <c r="U25" s="67">
        <v>330750</v>
      </c>
      <c r="V25" s="1"/>
      <c r="W25" s="1"/>
      <c r="X25" s="1"/>
      <c r="Y25" s="4"/>
      <c r="Z25" s="113" t="s">
        <v>96</v>
      </c>
      <c r="AA25" s="114"/>
      <c r="AB25" s="114"/>
      <c r="AC25" s="114"/>
      <c r="AD25" s="114"/>
      <c r="AE25" s="115"/>
      <c r="AF25" s="120">
        <v>40953.86</v>
      </c>
      <c r="AG25" s="107"/>
      <c r="AH25" s="1"/>
      <c r="AI25" s="1"/>
    </row>
    <row r="26" spans="1:35" ht="15" customHeight="1" x14ac:dyDescent="0.35">
      <c r="A26" s="1"/>
      <c r="B26" s="1"/>
      <c r="C26" s="240" t="s">
        <v>90</v>
      </c>
      <c r="D26" s="241"/>
      <c r="E26" s="241"/>
      <c r="F26" s="241"/>
      <c r="G26" s="242"/>
      <c r="H26" s="61">
        <f>H77</f>
        <v>162591</v>
      </c>
      <c r="I26" s="1"/>
      <c r="J26" s="16"/>
      <c r="K26" s="17"/>
      <c r="L26" s="17"/>
      <c r="M26" s="17"/>
      <c r="N26" s="5"/>
      <c r="O26" s="240" t="s">
        <v>27</v>
      </c>
      <c r="P26" s="242"/>
      <c r="Q26" s="242"/>
      <c r="R26" s="242"/>
      <c r="S26" s="242"/>
      <c r="T26" s="242"/>
      <c r="U26" s="67"/>
      <c r="V26" s="1"/>
      <c r="W26" s="1"/>
      <c r="X26" s="1"/>
      <c r="Y26" s="4"/>
      <c r="Z26" s="113" t="s">
        <v>97</v>
      </c>
      <c r="AA26" s="114"/>
      <c r="AB26" s="114"/>
      <c r="AC26" s="114"/>
      <c r="AD26" s="114"/>
      <c r="AE26" s="115"/>
      <c r="AF26" s="66">
        <v>77495</v>
      </c>
      <c r="AG26" s="107"/>
      <c r="AH26" s="1"/>
      <c r="AI26" s="1"/>
    </row>
    <row r="27" spans="1:35" ht="15" customHeight="1" x14ac:dyDescent="0.35">
      <c r="A27" s="1"/>
      <c r="B27" s="1"/>
      <c r="C27" s="240" t="s">
        <v>26</v>
      </c>
      <c r="D27" s="241"/>
      <c r="E27" s="241"/>
      <c r="F27" s="241"/>
      <c r="G27" s="242"/>
      <c r="H27" s="61">
        <f>H25-H26</f>
        <v>-76691</v>
      </c>
      <c r="I27" s="1"/>
      <c r="J27" s="16"/>
      <c r="K27" s="17"/>
      <c r="L27" s="17"/>
      <c r="M27" s="17"/>
      <c r="N27" s="5"/>
      <c r="O27" s="240" t="s">
        <v>93</v>
      </c>
      <c r="P27" s="241"/>
      <c r="Q27" s="241"/>
      <c r="R27" s="241"/>
      <c r="S27" s="242"/>
      <c r="T27" s="242"/>
      <c r="U27" s="68">
        <f>H27</f>
        <v>-76691</v>
      </c>
      <c r="V27" s="1"/>
      <c r="W27" s="1"/>
      <c r="X27" s="1"/>
      <c r="Y27" s="4"/>
      <c r="Z27" s="113" t="s">
        <v>26</v>
      </c>
      <c r="AA27" s="114"/>
      <c r="AB27" s="114"/>
      <c r="AC27" s="114"/>
      <c r="AD27" s="114"/>
      <c r="AE27" s="115"/>
      <c r="AF27" s="134">
        <f>AF26-AF25</f>
        <v>36541.14</v>
      </c>
      <c r="AG27" s="107"/>
      <c r="AH27" s="1"/>
      <c r="AI27" s="1"/>
    </row>
    <row r="28" spans="1:35" ht="15" customHeight="1" x14ac:dyDescent="0.35">
      <c r="A28" s="1"/>
      <c r="B28" s="1"/>
      <c r="C28" s="15"/>
      <c r="D28" s="15"/>
      <c r="E28" s="15"/>
      <c r="F28" s="15"/>
      <c r="G28" s="1"/>
      <c r="H28" s="1"/>
      <c r="I28" s="1"/>
      <c r="J28" s="16"/>
      <c r="K28" s="17"/>
      <c r="L28" s="17"/>
      <c r="M28" s="17"/>
      <c r="N28" s="5"/>
      <c r="O28" s="240" t="s">
        <v>94</v>
      </c>
      <c r="P28" s="241"/>
      <c r="Q28" s="241"/>
      <c r="R28" s="241"/>
      <c r="S28" s="242"/>
      <c r="T28" s="242"/>
      <c r="U28" s="68">
        <f>U25-(-1*U27)</f>
        <v>254059</v>
      </c>
      <c r="V28" s="1"/>
      <c r="W28" s="1"/>
      <c r="X28" s="1"/>
      <c r="Y28" s="4"/>
      <c r="Z28" s="129"/>
      <c r="AA28" s="129"/>
      <c r="AB28" s="129"/>
      <c r="AC28" s="129"/>
      <c r="AD28" s="129"/>
      <c r="AE28" s="129"/>
      <c r="AF28" s="131"/>
      <c r="AG28" s="107"/>
      <c r="AH28" s="1"/>
      <c r="AI28" s="1"/>
    </row>
    <row r="29" spans="1:35" ht="15" customHeight="1" x14ac:dyDescent="0.35">
      <c r="A29" s="1"/>
      <c r="B29" s="1"/>
      <c r="C29" s="15"/>
      <c r="D29" s="15"/>
      <c r="E29" s="15"/>
      <c r="F29" s="15"/>
      <c r="G29" s="1"/>
      <c r="H29" s="1"/>
      <c r="I29" s="1"/>
      <c r="J29" s="16"/>
      <c r="K29" s="17"/>
      <c r="L29" s="17"/>
      <c r="M29" s="17"/>
      <c r="N29" s="5"/>
      <c r="O29" s="16"/>
      <c r="P29" s="21"/>
      <c r="Q29" s="21"/>
      <c r="R29" s="21"/>
      <c r="S29" s="20"/>
      <c r="T29" s="20"/>
      <c r="U29" s="18"/>
      <c r="V29" s="1"/>
      <c r="W29" s="1"/>
      <c r="X29" s="1"/>
      <c r="Y29" s="4"/>
      <c r="Z29" s="316" t="s">
        <v>83</v>
      </c>
      <c r="AA29" s="316"/>
      <c r="AB29" s="316"/>
      <c r="AC29" s="316"/>
      <c r="AD29" s="312" t="s">
        <v>70</v>
      </c>
      <c r="AE29" s="313"/>
      <c r="AF29" s="314"/>
      <c r="AG29" s="1"/>
      <c r="AH29" s="1"/>
      <c r="AI29" s="1"/>
    </row>
    <row r="30" spans="1:35" ht="15" customHeight="1" x14ac:dyDescent="0.35">
      <c r="A30" s="1"/>
      <c r="B30" s="1"/>
      <c r="C30" s="15"/>
      <c r="D30" s="15"/>
      <c r="E30" s="15"/>
      <c r="F30" s="15"/>
      <c r="G30" s="1"/>
      <c r="H30" s="1"/>
      <c r="I30" s="1"/>
      <c r="J30" s="110"/>
      <c r="K30" s="17"/>
      <c r="L30" s="17"/>
      <c r="M30" s="17"/>
      <c r="N30" s="5"/>
      <c r="O30" s="105" t="s">
        <v>95</v>
      </c>
      <c r="P30" s="106"/>
      <c r="Q30" s="106"/>
      <c r="R30" s="106"/>
      <c r="S30" s="111"/>
      <c r="T30" s="111"/>
      <c r="U30" s="19" t="s">
        <v>79</v>
      </c>
      <c r="V30" s="1"/>
      <c r="W30" s="1"/>
      <c r="X30" s="1"/>
      <c r="Y30" s="4"/>
      <c r="Z30" s="316"/>
      <c r="AA30" s="316"/>
      <c r="AB30" s="316"/>
      <c r="AC30" s="316"/>
      <c r="AD30" s="132"/>
      <c r="AE30" s="132"/>
      <c r="AF30" s="133"/>
      <c r="AG30" s="107"/>
      <c r="AH30" s="1"/>
      <c r="AI30" s="1"/>
    </row>
    <row r="31" spans="1:35" ht="15" customHeight="1" x14ac:dyDescent="0.35">
      <c r="A31" s="1"/>
      <c r="B31" s="1"/>
      <c r="C31" s="15"/>
      <c r="D31" s="15"/>
      <c r="E31" s="15"/>
      <c r="F31" s="15"/>
      <c r="G31" s="1"/>
      <c r="H31" s="1"/>
      <c r="I31" s="1"/>
      <c r="J31" s="110"/>
      <c r="K31" s="17"/>
      <c r="L31" s="17"/>
      <c r="M31" s="17"/>
      <c r="N31" s="5"/>
      <c r="O31" s="266" t="s">
        <v>82</v>
      </c>
      <c r="P31" s="266"/>
      <c r="Q31" s="266"/>
      <c r="R31" s="266"/>
      <c r="S31" s="266"/>
      <c r="T31" s="118"/>
      <c r="U31" s="19" t="s">
        <v>79</v>
      </c>
      <c r="V31" s="1"/>
      <c r="W31" s="1"/>
      <c r="X31" s="1"/>
      <c r="Y31" s="4"/>
      <c r="Z31" s="107"/>
      <c r="AA31" s="1"/>
      <c r="AB31" s="1"/>
      <c r="AC31" s="1"/>
      <c r="AD31" s="107"/>
      <c r="AE31" s="107"/>
      <c r="AF31" s="107"/>
      <c r="AG31" s="1"/>
      <c r="AH31" s="1"/>
      <c r="AI31" s="1"/>
    </row>
    <row r="32" spans="1:35" ht="15" customHeight="1" x14ac:dyDescent="0.35">
      <c r="A32" s="1"/>
      <c r="B32" s="1"/>
      <c r="C32" s="15"/>
      <c r="D32" s="15"/>
      <c r="E32" s="15"/>
      <c r="F32" s="15"/>
      <c r="G32" s="1"/>
      <c r="H32" s="1"/>
      <c r="I32" s="1"/>
      <c r="J32" s="110"/>
      <c r="K32" s="17"/>
      <c r="L32" s="17"/>
      <c r="M32" s="17"/>
      <c r="N32" s="5"/>
      <c r="O32" s="266"/>
      <c r="P32" s="266"/>
      <c r="Q32" s="266"/>
      <c r="R32" s="266"/>
      <c r="S32" s="266"/>
      <c r="T32" s="20"/>
      <c r="U32" s="111"/>
      <c r="V32" s="1"/>
      <c r="W32" s="1"/>
      <c r="X32" s="1"/>
      <c r="Y32" s="4"/>
      <c r="Z32" s="315"/>
      <c r="AA32" s="315"/>
      <c r="AB32" s="315"/>
      <c r="AC32" s="315"/>
      <c r="AD32" s="127"/>
      <c r="AE32" s="127"/>
      <c r="AF32" s="127"/>
      <c r="AG32" s="1"/>
      <c r="AH32" s="1"/>
      <c r="AI32" s="1"/>
    </row>
    <row r="33" spans="1:35" ht="15" customHeight="1" x14ac:dyDescent="0.35">
      <c r="A33" s="1"/>
      <c r="B33" s="1"/>
      <c r="C33" s="15"/>
      <c r="D33" s="15"/>
      <c r="E33" s="15"/>
      <c r="F33" s="15"/>
      <c r="G33" s="1"/>
      <c r="H33" s="1"/>
      <c r="I33" s="1"/>
      <c r="J33" s="110"/>
      <c r="K33" s="17"/>
      <c r="L33" s="17"/>
      <c r="M33" s="17"/>
      <c r="N33" s="5"/>
      <c r="O33" s="110"/>
      <c r="P33" s="112"/>
      <c r="Q33" s="112"/>
      <c r="R33" s="112"/>
      <c r="S33" s="20"/>
      <c r="T33" s="20"/>
      <c r="U33" s="111"/>
      <c r="V33" s="1"/>
      <c r="W33" s="1"/>
      <c r="X33" s="1"/>
      <c r="Y33" s="4"/>
      <c r="Z33" s="315"/>
      <c r="AA33" s="315"/>
      <c r="AB33" s="315"/>
      <c r="AC33" s="315"/>
      <c r="AD33" s="127"/>
      <c r="AE33" s="127"/>
      <c r="AF33" s="127"/>
      <c r="AG33" s="1"/>
      <c r="AH33" s="1"/>
      <c r="AI33" s="1"/>
    </row>
    <row r="34" spans="1:35" ht="25.9" customHeight="1" x14ac:dyDescent="0.45">
      <c r="A34" s="1"/>
      <c r="B34" s="1"/>
      <c r="C34" s="251" t="s">
        <v>98</v>
      </c>
      <c r="D34" s="252"/>
      <c r="E34" s="252"/>
      <c r="F34" s="252"/>
      <c r="G34" s="252"/>
      <c r="H34" s="252"/>
      <c r="I34" s="1"/>
      <c r="J34" s="16"/>
      <c r="K34" s="17"/>
      <c r="L34" s="17"/>
      <c r="M34" s="17"/>
      <c r="N34" s="5"/>
      <c r="O34" s="16"/>
      <c r="P34" s="21"/>
      <c r="Q34" s="21"/>
      <c r="R34" s="21"/>
      <c r="S34" s="20"/>
      <c r="T34" s="20"/>
      <c r="U34" s="18"/>
      <c r="V34" s="1"/>
      <c r="W34" s="1"/>
      <c r="X34" s="1"/>
      <c r="Y34" s="4"/>
      <c r="Z34" s="4"/>
      <c r="AA34" s="107"/>
      <c r="AB34" s="1"/>
      <c r="AC34" s="1"/>
      <c r="AD34" s="1"/>
      <c r="AE34" s="311"/>
      <c r="AF34" s="311"/>
      <c r="AG34" s="311"/>
      <c r="AH34" s="1"/>
      <c r="AI34" s="1"/>
    </row>
    <row r="35" spans="1:35" ht="14.5" x14ac:dyDescent="0.35">
      <c r="A35" s="1"/>
      <c r="B35" s="1"/>
      <c r="C35" s="1"/>
      <c r="D35" s="1"/>
      <c r="E35" s="1"/>
      <c r="F35" s="1"/>
      <c r="G35" s="1"/>
      <c r="H35" s="1"/>
      <c r="I35" s="1"/>
      <c r="J35" s="1"/>
      <c r="K35" s="1"/>
      <c r="L35" s="1"/>
      <c r="M35" s="1"/>
      <c r="N35" s="1"/>
      <c r="O35" s="4"/>
      <c r="P35" s="4"/>
      <c r="Q35" s="265"/>
      <c r="R35" s="317"/>
      <c r="S35" s="317"/>
      <c r="T35" s="317"/>
      <c r="U35" s="4"/>
      <c r="V35" s="1"/>
      <c r="W35" s="1"/>
      <c r="X35" s="1"/>
      <c r="Y35" s="4"/>
      <c r="Z35" s="1"/>
      <c r="AA35" s="1"/>
      <c r="AB35" s="1"/>
      <c r="AC35" s="1"/>
      <c r="AD35" s="1"/>
      <c r="AE35" s="1"/>
      <c r="AF35" s="1"/>
      <c r="AG35" s="1"/>
      <c r="AH35" s="1"/>
      <c r="AI35" s="1"/>
    </row>
    <row r="36" spans="1:35" ht="26" x14ac:dyDescent="0.3">
      <c r="A36" s="1"/>
      <c r="B36" s="51"/>
      <c r="C36" s="253" t="s">
        <v>49</v>
      </c>
      <c r="D36" s="254"/>
      <c r="E36" s="254"/>
      <c r="F36" s="254"/>
      <c r="G36" s="255"/>
      <c r="H36" s="22" t="s">
        <v>0</v>
      </c>
      <c r="I36" s="9"/>
      <c r="J36" s="22" t="s">
        <v>24</v>
      </c>
      <c r="K36" s="22" t="s">
        <v>25</v>
      </c>
      <c r="L36" s="9"/>
      <c r="M36" s="23" t="s">
        <v>1</v>
      </c>
      <c r="N36" s="2"/>
      <c r="O36" s="23" t="s">
        <v>2</v>
      </c>
      <c r="P36" s="2"/>
      <c r="Q36" s="23" t="s">
        <v>3</v>
      </c>
      <c r="R36" s="2"/>
      <c r="S36" s="23" t="s">
        <v>4</v>
      </c>
      <c r="T36" s="2"/>
      <c r="U36" s="22" t="s">
        <v>5</v>
      </c>
      <c r="V36" s="1"/>
      <c r="W36" s="56" t="s">
        <v>45</v>
      </c>
      <c r="X36" s="56"/>
      <c r="Y36" s="4"/>
      <c r="Z36" s="267" t="s">
        <v>38</v>
      </c>
      <c r="AA36" s="318"/>
      <c r="AB36" s="318"/>
      <c r="AC36" s="318"/>
      <c r="AD36" s="318"/>
      <c r="AE36" s="318"/>
      <c r="AF36" s="318"/>
      <c r="AG36" s="318"/>
      <c r="AH36" s="319"/>
      <c r="AI36" s="1"/>
    </row>
    <row r="37" spans="1:35" ht="13.9" customHeight="1" x14ac:dyDescent="0.3">
      <c r="A37" s="1"/>
      <c r="B37" s="54">
        <v>1</v>
      </c>
      <c r="C37" s="308" t="s">
        <v>61</v>
      </c>
      <c r="D37" s="309"/>
      <c r="E37" s="309"/>
      <c r="F37" s="309"/>
      <c r="G37" s="310"/>
      <c r="H37" s="65">
        <v>70000</v>
      </c>
      <c r="I37" s="1"/>
      <c r="J37" s="46" t="s">
        <v>50</v>
      </c>
      <c r="K37" s="46"/>
      <c r="L37" s="1"/>
      <c r="M37" s="62"/>
      <c r="N37" s="63"/>
      <c r="O37" s="62">
        <v>60000</v>
      </c>
      <c r="P37" s="63"/>
      <c r="Q37" s="62"/>
      <c r="R37" s="63"/>
      <c r="S37" s="62">
        <v>10000</v>
      </c>
      <c r="T37" s="63"/>
      <c r="U37" s="62"/>
      <c r="V37" s="37"/>
      <c r="W37" s="47">
        <f t="shared" ref="W37:W56" si="0">H37 - (M37+O37+Q37+S37+U37)</f>
        <v>0</v>
      </c>
      <c r="X37" s="47"/>
      <c r="Y37" s="4"/>
      <c r="Z37" s="320"/>
      <c r="AA37" s="321"/>
      <c r="AB37" s="321"/>
      <c r="AC37" s="321"/>
      <c r="AD37" s="321"/>
      <c r="AE37" s="321"/>
      <c r="AF37" s="321"/>
      <c r="AG37" s="321"/>
      <c r="AH37" s="322"/>
      <c r="AI37" s="1"/>
    </row>
    <row r="38" spans="1:35" ht="13.9" customHeight="1" x14ac:dyDescent="0.3">
      <c r="A38" s="1"/>
      <c r="B38" s="55">
        <v>2</v>
      </c>
      <c r="C38" s="308" t="s">
        <v>60</v>
      </c>
      <c r="D38" s="309"/>
      <c r="E38" s="309"/>
      <c r="F38" s="309"/>
      <c r="G38" s="310"/>
      <c r="H38" s="65">
        <v>68991</v>
      </c>
      <c r="I38" s="1"/>
      <c r="J38" s="46" t="s">
        <v>50</v>
      </c>
      <c r="K38" s="46"/>
      <c r="L38" s="1"/>
      <c r="M38" s="62">
        <v>31917</v>
      </c>
      <c r="N38" s="63"/>
      <c r="O38" s="62"/>
      <c r="P38" s="63"/>
      <c r="Q38" s="62">
        <v>532</v>
      </c>
      <c r="R38" s="63"/>
      <c r="S38" s="62"/>
      <c r="T38" s="63"/>
      <c r="U38" s="62">
        <v>36542</v>
      </c>
      <c r="V38" s="37"/>
      <c r="W38" s="47">
        <f t="shared" si="0"/>
        <v>0</v>
      </c>
      <c r="X38" s="47"/>
      <c r="Y38" s="4"/>
      <c r="Z38" s="323" t="s">
        <v>111</v>
      </c>
      <c r="AA38" s="324"/>
      <c r="AB38" s="324"/>
      <c r="AC38" s="324"/>
      <c r="AD38" s="324"/>
      <c r="AE38" s="324"/>
      <c r="AF38" s="324"/>
      <c r="AG38" s="324"/>
      <c r="AH38" s="325"/>
      <c r="AI38" s="1"/>
    </row>
    <row r="39" spans="1:35" ht="13.9" customHeight="1" x14ac:dyDescent="0.3">
      <c r="A39" s="1"/>
      <c r="B39" s="55">
        <v>3</v>
      </c>
      <c r="C39" s="308" t="s">
        <v>68</v>
      </c>
      <c r="D39" s="309"/>
      <c r="E39" s="309"/>
      <c r="F39" s="309"/>
      <c r="G39" s="310"/>
      <c r="H39" s="65">
        <v>12500</v>
      </c>
      <c r="I39" s="1"/>
      <c r="J39" s="46"/>
      <c r="K39" s="46" t="s">
        <v>50</v>
      </c>
      <c r="L39" s="1"/>
      <c r="M39" s="62">
        <v>6250</v>
      </c>
      <c r="N39" s="63"/>
      <c r="O39" s="62"/>
      <c r="P39" s="63"/>
      <c r="Q39" s="62"/>
      <c r="R39" s="63"/>
      <c r="S39" s="62">
        <v>6250</v>
      </c>
      <c r="T39" s="63"/>
      <c r="U39" s="62"/>
      <c r="V39" s="37"/>
      <c r="W39" s="48">
        <v>0</v>
      </c>
      <c r="X39" s="48"/>
      <c r="Y39" s="4"/>
      <c r="Z39" s="326"/>
      <c r="AA39" s="327"/>
      <c r="AB39" s="327"/>
      <c r="AC39" s="327"/>
      <c r="AD39" s="327"/>
      <c r="AE39" s="327"/>
      <c r="AF39" s="327"/>
      <c r="AG39" s="327"/>
      <c r="AH39" s="328"/>
      <c r="AI39" s="1"/>
    </row>
    <row r="40" spans="1:35" ht="13.9" customHeight="1" x14ac:dyDescent="0.3">
      <c r="A40" s="1"/>
      <c r="B40" s="55">
        <v>4</v>
      </c>
      <c r="C40" s="308" t="s">
        <v>59</v>
      </c>
      <c r="D40" s="309"/>
      <c r="E40" s="309"/>
      <c r="F40" s="309"/>
      <c r="G40" s="310"/>
      <c r="H40" s="65">
        <v>5500</v>
      </c>
      <c r="I40" s="1"/>
      <c r="J40" s="46"/>
      <c r="K40" s="46" t="s">
        <v>50</v>
      </c>
      <c r="L40" s="1"/>
      <c r="M40" s="62">
        <v>5500</v>
      </c>
      <c r="N40" s="63"/>
      <c r="O40" s="62"/>
      <c r="P40" s="63"/>
      <c r="Q40" s="62"/>
      <c r="R40" s="63"/>
      <c r="S40" s="62"/>
      <c r="T40" s="63"/>
      <c r="U40" s="62"/>
      <c r="V40" s="37"/>
      <c r="W40" s="47">
        <f t="shared" si="0"/>
        <v>0</v>
      </c>
      <c r="X40" s="47"/>
      <c r="Y40" s="4"/>
      <c r="Z40" s="45"/>
      <c r="AA40" s="38"/>
      <c r="AB40" s="38"/>
      <c r="AC40" s="38"/>
      <c r="AD40" s="38"/>
      <c r="AE40" s="38"/>
      <c r="AF40" s="38"/>
      <c r="AG40" s="38"/>
      <c r="AH40" s="39"/>
      <c r="AI40" s="1"/>
    </row>
    <row r="41" spans="1:35" ht="13.9" customHeight="1" x14ac:dyDescent="0.3">
      <c r="A41" s="1"/>
      <c r="B41" s="55">
        <v>5</v>
      </c>
      <c r="C41" s="308" t="s">
        <v>69</v>
      </c>
      <c r="D41" s="309"/>
      <c r="E41" s="309"/>
      <c r="F41" s="309"/>
      <c r="G41" s="310"/>
      <c r="H41" s="65">
        <v>2500</v>
      </c>
      <c r="I41" s="1"/>
      <c r="J41" s="46"/>
      <c r="K41" s="46" t="s">
        <v>50</v>
      </c>
      <c r="L41" s="1"/>
      <c r="M41" s="62">
        <v>2500</v>
      </c>
      <c r="N41" s="63"/>
      <c r="O41" s="62"/>
      <c r="P41" s="63"/>
      <c r="Q41" s="62"/>
      <c r="R41" s="63"/>
      <c r="S41" s="62"/>
      <c r="T41" s="63"/>
      <c r="U41" s="62"/>
      <c r="V41" s="37"/>
      <c r="W41" s="47">
        <f t="shared" si="0"/>
        <v>0</v>
      </c>
      <c r="X41" s="47"/>
      <c r="Y41" s="4"/>
      <c r="Z41" s="43"/>
      <c r="AA41" s="38" t="s">
        <v>71</v>
      </c>
      <c r="AB41" s="38"/>
      <c r="AC41" s="38"/>
      <c r="AD41" s="38"/>
      <c r="AE41" s="38" t="s">
        <v>39</v>
      </c>
      <c r="AF41" s="38"/>
      <c r="AG41" s="42"/>
      <c r="AH41" s="40"/>
      <c r="AI41" s="1"/>
    </row>
    <row r="42" spans="1:35" ht="13.9" customHeight="1" x14ac:dyDescent="0.3">
      <c r="A42" s="1"/>
      <c r="B42" s="55">
        <v>6</v>
      </c>
      <c r="C42" s="308" t="s">
        <v>58</v>
      </c>
      <c r="D42" s="309"/>
      <c r="E42" s="309"/>
      <c r="F42" s="309"/>
      <c r="G42" s="310"/>
      <c r="H42" s="65">
        <v>2100</v>
      </c>
      <c r="I42" s="1"/>
      <c r="J42" s="46" t="s">
        <v>50</v>
      </c>
      <c r="K42" s="46"/>
      <c r="L42" s="1"/>
      <c r="M42" s="62"/>
      <c r="N42" s="63"/>
      <c r="O42" s="62">
        <v>2100</v>
      </c>
      <c r="P42" s="63"/>
      <c r="Q42" s="62"/>
      <c r="R42" s="63"/>
      <c r="S42" s="62"/>
      <c r="T42" s="63"/>
      <c r="U42" s="62"/>
      <c r="V42" s="37"/>
      <c r="W42" s="47">
        <f t="shared" si="0"/>
        <v>0</v>
      </c>
      <c r="X42" s="47"/>
      <c r="Y42" s="4"/>
      <c r="Z42" s="43"/>
      <c r="AA42" s="273"/>
      <c r="AB42" s="329"/>
      <c r="AC42" s="329"/>
      <c r="AD42" s="44"/>
      <c r="AE42" s="312" t="s">
        <v>70</v>
      </c>
      <c r="AF42" s="313"/>
      <c r="AG42" s="314"/>
      <c r="AH42" s="40"/>
      <c r="AI42" s="1"/>
    </row>
    <row r="43" spans="1:35" ht="13.9" customHeight="1" x14ac:dyDescent="0.3">
      <c r="A43" s="1"/>
      <c r="B43" s="55">
        <v>7</v>
      </c>
      <c r="C43" s="308" t="s">
        <v>116</v>
      </c>
      <c r="D43" s="309"/>
      <c r="E43" s="309"/>
      <c r="F43" s="309"/>
      <c r="G43" s="310"/>
      <c r="H43" s="65">
        <v>1000</v>
      </c>
      <c r="I43" s="1"/>
      <c r="J43" s="46"/>
      <c r="K43" s="46" t="s">
        <v>50</v>
      </c>
      <c r="L43" s="1"/>
      <c r="M43" s="62">
        <v>1000</v>
      </c>
      <c r="N43" s="63"/>
      <c r="O43" s="62"/>
      <c r="P43" s="63"/>
      <c r="Q43" s="62"/>
      <c r="R43" s="63"/>
      <c r="S43" s="62"/>
      <c r="T43" s="63"/>
      <c r="U43" s="62"/>
      <c r="V43" s="37"/>
      <c r="W43" s="47">
        <f>H43 - (M43+O43+Q43+S43+U43)</f>
        <v>0</v>
      </c>
      <c r="X43" s="47"/>
      <c r="Y43" s="4"/>
      <c r="Z43" s="43"/>
      <c r="AA43" s="282" t="s">
        <v>40</v>
      </c>
      <c r="AB43" s="331"/>
      <c r="AC43" s="331"/>
      <c r="AD43" s="38"/>
      <c r="AE43" s="284"/>
      <c r="AF43" s="284"/>
      <c r="AG43" s="284"/>
      <c r="AH43" s="40"/>
      <c r="AI43" s="1"/>
    </row>
    <row r="44" spans="1:35" ht="13.9" customHeight="1" x14ac:dyDescent="0.3">
      <c r="A44" s="1"/>
      <c r="B44" s="55">
        <v>8</v>
      </c>
      <c r="C44" s="308"/>
      <c r="D44" s="309"/>
      <c r="E44" s="309"/>
      <c r="F44" s="309"/>
      <c r="G44" s="310"/>
      <c r="H44" s="65"/>
      <c r="I44" s="1"/>
      <c r="J44" s="46"/>
      <c r="K44" s="46"/>
      <c r="L44" s="1"/>
      <c r="M44" s="62"/>
      <c r="N44" s="63"/>
      <c r="O44" s="62"/>
      <c r="P44" s="63"/>
      <c r="Q44" s="62"/>
      <c r="R44" s="63"/>
      <c r="S44" s="62"/>
      <c r="T44" s="63"/>
      <c r="U44" s="62"/>
      <c r="V44" s="37"/>
      <c r="W44" s="47">
        <f t="shared" si="0"/>
        <v>0</v>
      </c>
      <c r="X44" s="47"/>
      <c r="Y44" s="4"/>
      <c r="Z44" s="43"/>
      <c r="AA44" s="41"/>
      <c r="AB44" s="41"/>
      <c r="AC44" s="41"/>
      <c r="AD44" s="41"/>
      <c r="AE44" s="41"/>
      <c r="AF44" s="41"/>
      <c r="AG44" s="41"/>
      <c r="AH44" s="40"/>
      <c r="AI44" s="1"/>
    </row>
    <row r="45" spans="1:35" ht="13.9" customHeight="1" x14ac:dyDescent="0.35">
      <c r="A45" s="1"/>
      <c r="B45" s="55">
        <v>9</v>
      </c>
      <c r="C45" s="308"/>
      <c r="D45" s="309"/>
      <c r="E45" s="309"/>
      <c r="F45" s="309"/>
      <c r="G45" s="310"/>
      <c r="H45" s="65"/>
      <c r="I45" s="1"/>
      <c r="J45" s="46"/>
      <c r="K45" s="46"/>
      <c r="L45" s="1"/>
      <c r="M45" s="62"/>
      <c r="N45" s="63"/>
      <c r="O45" s="62"/>
      <c r="P45" s="63"/>
      <c r="Q45" s="62"/>
      <c r="R45" s="63"/>
      <c r="S45" s="62"/>
      <c r="T45" s="63"/>
      <c r="U45" s="62"/>
      <c r="V45" s="37"/>
      <c r="W45" s="47">
        <f t="shared" si="0"/>
        <v>0</v>
      </c>
      <c r="X45" s="47"/>
      <c r="Y45" s="4"/>
      <c r="Z45" s="238"/>
      <c r="AA45" s="239"/>
      <c r="AB45" s="239"/>
      <c r="AC45" s="239"/>
      <c r="AD45" s="239"/>
      <c r="AE45" s="239"/>
      <c r="AF45" s="239"/>
      <c r="AG45" s="239"/>
      <c r="AH45" s="239"/>
      <c r="AI45" s="1"/>
    </row>
    <row r="46" spans="1:35" ht="13.9" customHeight="1" x14ac:dyDescent="0.3">
      <c r="A46" s="1"/>
      <c r="B46" s="55">
        <v>10</v>
      </c>
      <c r="C46" s="308"/>
      <c r="D46" s="309"/>
      <c r="E46" s="309"/>
      <c r="F46" s="309"/>
      <c r="G46" s="310"/>
      <c r="H46" s="65"/>
      <c r="I46" s="1"/>
      <c r="J46" s="46"/>
      <c r="K46" s="46"/>
      <c r="L46" s="1"/>
      <c r="M46" s="62"/>
      <c r="N46" s="63"/>
      <c r="O46" s="62"/>
      <c r="P46" s="63"/>
      <c r="Q46" s="62"/>
      <c r="R46" s="63"/>
      <c r="S46" s="62"/>
      <c r="T46" s="63"/>
      <c r="U46" s="62"/>
      <c r="V46" s="37"/>
      <c r="W46" s="47">
        <f t="shared" si="0"/>
        <v>0</v>
      </c>
      <c r="X46" s="47"/>
      <c r="Y46" s="4"/>
      <c r="Z46" s="287" t="s">
        <v>106</v>
      </c>
      <c r="AA46" s="288"/>
      <c r="AB46" s="288"/>
      <c r="AC46" s="288"/>
      <c r="AD46" s="288"/>
      <c r="AE46" s="288"/>
      <c r="AF46" s="288"/>
      <c r="AG46" s="288"/>
      <c r="AH46" s="289"/>
      <c r="AI46" s="1"/>
    </row>
    <row r="47" spans="1:35" ht="13.9" customHeight="1" x14ac:dyDescent="0.3">
      <c r="A47" s="1"/>
      <c r="B47" s="55">
        <v>11</v>
      </c>
      <c r="C47" s="308"/>
      <c r="D47" s="309"/>
      <c r="E47" s="309"/>
      <c r="F47" s="309"/>
      <c r="G47" s="310"/>
      <c r="H47" s="65"/>
      <c r="I47" s="1"/>
      <c r="J47" s="46"/>
      <c r="K47" s="46"/>
      <c r="L47" s="1"/>
      <c r="M47" s="62"/>
      <c r="N47" s="63"/>
      <c r="O47" s="62"/>
      <c r="P47" s="63"/>
      <c r="Q47" s="62"/>
      <c r="R47" s="63"/>
      <c r="S47" s="62"/>
      <c r="T47" s="63"/>
      <c r="U47" s="62"/>
      <c r="V47" s="37"/>
      <c r="W47" s="47">
        <f t="shared" si="0"/>
        <v>0</v>
      </c>
      <c r="X47" s="47"/>
      <c r="Y47" s="4"/>
      <c r="Z47" s="290"/>
      <c r="AA47" s="291"/>
      <c r="AB47" s="291"/>
      <c r="AC47" s="291"/>
      <c r="AD47" s="291"/>
      <c r="AE47" s="291"/>
      <c r="AF47" s="291"/>
      <c r="AG47" s="291"/>
      <c r="AH47" s="292"/>
      <c r="AI47" s="1"/>
    </row>
    <row r="48" spans="1:35" ht="13.9" customHeight="1" x14ac:dyDescent="0.3">
      <c r="A48" s="1"/>
      <c r="B48" s="55">
        <v>12</v>
      </c>
      <c r="C48" s="308"/>
      <c r="D48" s="309"/>
      <c r="E48" s="309"/>
      <c r="F48" s="309"/>
      <c r="G48" s="310"/>
      <c r="H48" s="65"/>
      <c r="I48" s="1"/>
      <c r="J48" s="46"/>
      <c r="K48" s="46"/>
      <c r="L48" s="1"/>
      <c r="M48" s="62"/>
      <c r="N48" s="63"/>
      <c r="O48" s="62"/>
      <c r="P48" s="63"/>
      <c r="Q48" s="62"/>
      <c r="R48" s="63"/>
      <c r="S48" s="62"/>
      <c r="T48" s="63"/>
      <c r="U48" s="62"/>
      <c r="V48" s="37"/>
      <c r="W48" s="47">
        <f t="shared" si="0"/>
        <v>0</v>
      </c>
      <c r="X48" s="47"/>
      <c r="Y48" s="4"/>
      <c r="Z48" s="293"/>
      <c r="AA48" s="294"/>
      <c r="AB48" s="294"/>
      <c r="AC48" s="294"/>
      <c r="AD48" s="294"/>
      <c r="AE48" s="294"/>
      <c r="AF48" s="294"/>
      <c r="AG48" s="294"/>
      <c r="AH48" s="295"/>
      <c r="AI48" s="1"/>
    </row>
    <row r="49" spans="1:35" ht="13.9" customHeight="1" x14ac:dyDescent="0.3">
      <c r="A49" s="1"/>
      <c r="B49" s="55">
        <v>13</v>
      </c>
      <c r="C49" s="308"/>
      <c r="D49" s="309"/>
      <c r="E49" s="309"/>
      <c r="F49" s="309"/>
      <c r="G49" s="310"/>
      <c r="H49" s="65"/>
      <c r="I49" s="1"/>
      <c r="J49" s="46"/>
      <c r="K49" s="46"/>
      <c r="L49" s="1"/>
      <c r="M49" s="62"/>
      <c r="N49" s="63"/>
      <c r="O49" s="62"/>
      <c r="P49" s="63"/>
      <c r="Q49" s="62"/>
      <c r="R49" s="63"/>
      <c r="S49" s="62"/>
      <c r="T49" s="63"/>
      <c r="U49" s="62"/>
      <c r="V49" s="37"/>
      <c r="W49" s="47">
        <f t="shared" si="0"/>
        <v>0</v>
      </c>
      <c r="X49" s="47"/>
      <c r="Y49" s="4"/>
      <c r="Z49" s="142"/>
      <c r="AA49" s="143"/>
      <c r="AB49" s="143"/>
      <c r="AC49" s="143"/>
      <c r="AD49" s="143"/>
      <c r="AE49" s="143"/>
      <c r="AF49" s="143"/>
      <c r="AG49" s="143"/>
      <c r="AH49" s="144"/>
      <c r="AI49" s="1"/>
    </row>
    <row r="50" spans="1:35" ht="13.9" customHeight="1" x14ac:dyDescent="0.3">
      <c r="A50" s="1"/>
      <c r="B50" s="55">
        <v>14</v>
      </c>
      <c r="C50" s="308"/>
      <c r="D50" s="309"/>
      <c r="E50" s="309"/>
      <c r="F50" s="309"/>
      <c r="G50" s="310"/>
      <c r="H50" s="65"/>
      <c r="I50" s="1"/>
      <c r="J50" s="46"/>
      <c r="K50" s="46"/>
      <c r="L50" s="1"/>
      <c r="M50" s="62"/>
      <c r="N50" s="63"/>
      <c r="O50" s="62"/>
      <c r="P50" s="63"/>
      <c r="Q50" s="62"/>
      <c r="R50" s="63"/>
      <c r="S50" s="62"/>
      <c r="T50" s="63"/>
      <c r="U50" s="62"/>
      <c r="V50" s="37"/>
      <c r="W50" s="47">
        <f t="shared" si="0"/>
        <v>0</v>
      </c>
      <c r="X50" s="47"/>
      <c r="Y50" s="4"/>
      <c r="Z50" s="91"/>
      <c r="AA50" s="92" t="s">
        <v>41</v>
      </c>
      <c r="AB50" s="286" t="s">
        <v>86</v>
      </c>
      <c r="AC50" s="286"/>
      <c r="AD50" s="143"/>
      <c r="AE50" s="278" t="s">
        <v>80</v>
      </c>
      <c r="AF50" s="278"/>
      <c r="AG50" s="278"/>
      <c r="AH50" s="279"/>
      <c r="AI50" s="1"/>
    </row>
    <row r="51" spans="1:35" ht="13.9" customHeight="1" x14ac:dyDescent="0.3">
      <c r="A51" s="1"/>
      <c r="B51" s="55">
        <v>15</v>
      </c>
      <c r="C51" s="308"/>
      <c r="D51" s="309"/>
      <c r="E51" s="309"/>
      <c r="F51" s="309"/>
      <c r="G51" s="310"/>
      <c r="H51" s="65"/>
      <c r="I51" s="1"/>
      <c r="J51" s="46"/>
      <c r="K51" s="46"/>
      <c r="L51" s="1"/>
      <c r="M51" s="62"/>
      <c r="N51" s="63"/>
      <c r="O51" s="62"/>
      <c r="P51" s="63"/>
      <c r="Q51" s="62"/>
      <c r="R51" s="63"/>
      <c r="S51" s="62"/>
      <c r="T51" s="63"/>
      <c r="U51" s="62"/>
      <c r="V51" s="37"/>
      <c r="W51" s="47">
        <f t="shared" si="0"/>
        <v>0</v>
      </c>
      <c r="X51" s="47"/>
      <c r="Y51" s="51"/>
      <c r="Z51" s="138"/>
      <c r="AA51" s="92" t="s">
        <v>42</v>
      </c>
      <c r="AB51" s="286"/>
      <c r="AC51" s="286"/>
      <c r="AD51" s="143"/>
      <c r="AE51" s="278"/>
      <c r="AF51" s="278"/>
      <c r="AG51" s="278"/>
      <c r="AH51" s="279"/>
      <c r="AI51" s="1"/>
    </row>
    <row r="52" spans="1:35" ht="13.9" customHeight="1" x14ac:dyDescent="0.3">
      <c r="A52" s="1"/>
      <c r="B52" s="55">
        <v>16</v>
      </c>
      <c r="C52" s="308"/>
      <c r="D52" s="309"/>
      <c r="E52" s="309"/>
      <c r="F52" s="309"/>
      <c r="G52" s="310"/>
      <c r="H52" s="65"/>
      <c r="I52" s="1"/>
      <c r="J52" s="46"/>
      <c r="K52" s="46"/>
      <c r="L52" s="1"/>
      <c r="M52" s="62"/>
      <c r="N52" s="63"/>
      <c r="O52" s="62"/>
      <c r="P52" s="63"/>
      <c r="Q52" s="62"/>
      <c r="R52" s="63"/>
      <c r="S52" s="62"/>
      <c r="T52" s="63"/>
      <c r="U52" s="62"/>
      <c r="V52" s="37"/>
      <c r="W52" s="47">
        <f t="shared" si="0"/>
        <v>0</v>
      </c>
      <c r="X52" s="47"/>
      <c r="Y52" s="51"/>
      <c r="Z52" s="107"/>
      <c r="AA52" s="173"/>
      <c r="AB52" s="231" t="s">
        <v>114</v>
      </c>
      <c r="AC52" s="232"/>
      <c r="AD52" s="44"/>
      <c r="AE52" s="203">
        <v>2100</v>
      </c>
      <c r="AF52" s="204"/>
      <c r="AG52" s="204"/>
      <c r="AH52" s="332"/>
      <c r="AI52" s="1"/>
    </row>
    <row r="53" spans="1:35" ht="13.9" customHeight="1" x14ac:dyDescent="0.3">
      <c r="A53" s="1"/>
      <c r="B53" s="55">
        <v>17</v>
      </c>
      <c r="C53" s="308"/>
      <c r="D53" s="309"/>
      <c r="E53" s="309"/>
      <c r="F53" s="309"/>
      <c r="G53" s="310"/>
      <c r="H53" s="65"/>
      <c r="I53" s="1"/>
      <c r="J53" s="46"/>
      <c r="K53" s="46"/>
      <c r="L53" s="1"/>
      <c r="M53" s="62"/>
      <c r="N53" s="63"/>
      <c r="O53" s="62"/>
      <c r="P53" s="63"/>
      <c r="Q53" s="62"/>
      <c r="R53" s="63"/>
      <c r="S53" s="62"/>
      <c r="T53" s="63"/>
      <c r="U53" s="62"/>
      <c r="V53" s="37"/>
      <c r="W53" s="47">
        <f t="shared" si="0"/>
        <v>0</v>
      </c>
      <c r="X53" s="47"/>
      <c r="Y53" s="51"/>
      <c r="Z53" s="140"/>
      <c r="AA53" s="173"/>
      <c r="AB53" s="280"/>
      <c r="AC53" s="281"/>
      <c r="AD53" s="44"/>
      <c r="AE53" s="107"/>
      <c r="AF53" s="127"/>
      <c r="AG53" s="127"/>
      <c r="AH53" s="153"/>
      <c r="AI53" s="1"/>
    </row>
    <row r="54" spans="1:35" ht="13.9" customHeight="1" x14ac:dyDescent="0.35">
      <c r="A54" s="1"/>
      <c r="B54" s="55">
        <v>18</v>
      </c>
      <c r="C54" s="308"/>
      <c r="D54" s="309"/>
      <c r="E54" s="309"/>
      <c r="F54" s="309"/>
      <c r="G54" s="310"/>
      <c r="H54" s="65"/>
      <c r="I54" s="1"/>
      <c r="J54" s="46"/>
      <c r="K54" s="46"/>
      <c r="L54" s="1"/>
      <c r="M54" s="62"/>
      <c r="N54" s="63"/>
      <c r="O54" s="62"/>
      <c r="P54" s="63"/>
      <c r="Q54" s="62"/>
      <c r="R54" s="63"/>
      <c r="S54" s="62"/>
      <c r="T54" s="63"/>
      <c r="U54" s="62"/>
      <c r="V54" s="37"/>
      <c r="W54" s="47">
        <f t="shared" si="0"/>
        <v>0</v>
      </c>
      <c r="X54" s="47"/>
      <c r="Y54" s="4"/>
      <c r="Z54" s="96"/>
      <c r="AA54" s="174"/>
      <c r="AB54" s="280"/>
      <c r="AC54" s="281"/>
      <c r="AD54" s="44"/>
      <c r="AE54" s="44"/>
      <c r="AF54" s="44"/>
      <c r="AG54" s="4"/>
      <c r="AH54" s="95"/>
      <c r="AI54" s="1"/>
    </row>
    <row r="55" spans="1:35" ht="13.9" customHeight="1" x14ac:dyDescent="0.35">
      <c r="A55" s="1"/>
      <c r="B55" s="55">
        <v>19</v>
      </c>
      <c r="C55" s="308"/>
      <c r="D55" s="309"/>
      <c r="E55" s="309"/>
      <c r="F55" s="309"/>
      <c r="G55" s="310"/>
      <c r="H55" s="65"/>
      <c r="I55" s="1"/>
      <c r="J55" s="46"/>
      <c r="K55" s="46"/>
      <c r="L55" s="1"/>
      <c r="M55" s="62"/>
      <c r="N55" s="63"/>
      <c r="O55" s="62"/>
      <c r="P55" s="63"/>
      <c r="Q55" s="62"/>
      <c r="R55" s="63"/>
      <c r="S55" s="62"/>
      <c r="T55" s="63"/>
      <c r="U55" s="62"/>
      <c r="V55" s="37"/>
      <c r="W55" s="47">
        <f t="shared" si="0"/>
        <v>0</v>
      </c>
      <c r="X55" s="47"/>
      <c r="Y55" s="4"/>
      <c r="Z55" s="96"/>
      <c r="AA55" s="174"/>
      <c r="AB55" s="233"/>
      <c r="AC55" s="234"/>
      <c r="AD55" s="154"/>
      <c r="AE55" s="154"/>
      <c r="AF55" s="154"/>
      <c r="AG55" s="4"/>
      <c r="AH55" s="95"/>
      <c r="AI55" s="1"/>
    </row>
    <row r="56" spans="1:35" ht="13.9" customHeight="1" x14ac:dyDescent="0.35">
      <c r="A56" s="1"/>
      <c r="B56" s="55">
        <v>20</v>
      </c>
      <c r="C56" s="308"/>
      <c r="D56" s="309"/>
      <c r="E56" s="309"/>
      <c r="F56" s="309"/>
      <c r="G56" s="310"/>
      <c r="H56" s="65"/>
      <c r="I56" s="1"/>
      <c r="J56" s="46"/>
      <c r="K56" s="46"/>
      <c r="L56" s="1"/>
      <c r="M56" s="62"/>
      <c r="N56" s="63"/>
      <c r="O56" s="62"/>
      <c r="P56" s="63"/>
      <c r="Q56" s="62"/>
      <c r="R56" s="63"/>
      <c r="S56" s="62"/>
      <c r="T56" s="63"/>
      <c r="U56" s="62"/>
      <c r="V56" s="37"/>
      <c r="W56" s="47">
        <f t="shared" si="0"/>
        <v>0</v>
      </c>
      <c r="X56" s="47"/>
      <c r="Y56" s="4"/>
      <c r="Z56" s="96"/>
      <c r="AA56" s="94"/>
      <c r="AB56" s="150"/>
      <c r="AC56" s="150"/>
      <c r="AD56" s="154"/>
      <c r="AE56" s="154"/>
      <c r="AF56" s="154"/>
      <c r="AG56" s="1"/>
      <c r="AH56" s="95"/>
      <c r="AI56" s="1"/>
    </row>
    <row r="57" spans="1:35" ht="13.9" customHeight="1" x14ac:dyDescent="0.35">
      <c r="A57" s="1"/>
      <c r="B57" s="52">
        <v>21</v>
      </c>
      <c r="C57" s="308"/>
      <c r="D57" s="309"/>
      <c r="E57" s="309"/>
      <c r="F57" s="309"/>
      <c r="G57" s="310"/>
      <c r="H57" s="62"/>
      <c r="I57" s="1"/>
      <c r="J57" s="46"/>
      <c r="K57" s="46"/>
      <c r="L57" s="1"/>
      <c r="M57" s="62"/>
      <c r="N57" s="63"/>
      <c r="O57" s="62"/>
      <c r="P57" s="63"/>
      <c r="Q57" s="62"/>
      <c r="R57" s="63"/>
      <c r="S57" s="62"/>
      <c r="T57" s="63"/>
      <c r="U57" s="62"/>
      <c r="V57" s="37"/>
      <c r="W57" s="47">
        <f t="shared" ref="W57:W76" si="1">H57 - (M57+O57+Q57+S57+U57)</f>
        <v>0</v>
      </c>
      <c r="X57" s="47"/>
      <c r="Y57" s="4"/>
      <c r="Z57" s="96"/>
      <c r="AA57" s="94"/>
      <c r="AB57" s="150"/>
      <c r="AC57" s="150"/>
      <c r="AD57" s="154"/>
      <c r="AE57" s="154"/>
      <c r="AF57" s="154"/>
      <c r="AG57" s="1"/>
      <c r="AH57" s="95"/>
      <c r="AI57" s="1"/>
    </row>
    <row r="58" spans="1:35" ht="13.9" customHeight="1" x14ac:dyDescent="0.35">
      <c r="A58" s="1"/>
      <c r="B58" s="53">
        <v>22</v>
      </c>
      <c r="C58" s="308"/>
      <c r="D58" s="309"/>
      <c r="E58" s="309"/>
      <c r="F58" s="309"/>
      <c r="G58" s="310"/>
      <c r="H58" s="62"/>
      <c r="I58" s="1"/>
      <c r="J58" s="46"/>
      <c r="K58" s="46"/>
      <c r="L58" s="1"/>
      <c r="M58" s="62"/>
      <c r="N58" s="63"/>
      <c r="O58" s="62"/>
      <c r="P58" s="63"/>
      <c r="Q58" s="62"/>
      <c r="R58" s="63"/>
      <c r="S58" s="62"/>
      <c r="T58" s="63"/>
      <c r="U58" s="62"/>
      <c r="V58" s="37"/>
      <c r="W58" s="47">
        <f t="shared" si="1"/>
        <v>0</v>
      </c>
      <c r="X58" s="47"/>
      <c r="Y58" s="4"/>
      <c r="Z58" s="238"/>
      <c r="AA58" s="239"/>
      <c r="AB58" s="239"/>
      <c r="AC58" s="239"/>
      <c r="AD58" s="239"/>
      <c r="AE58" s="239"/>
      <c r="AF58" s="239"/>
      <c r="AG58" s="239"/>
      <c r="AH58" s="239"/>
      <c r="AI58" s="1"/>
    </row>
    <row r="59" spans="1:35" ht="14.25" customHeight="1" x14ac:dyDescent="0.3">
      <c r="A59" s="1"/>
      <c r="B59" s="53">
        <v>23</v>
      </c>
      <c r="C59" s="308"/>
      <c r="D59" s="309"/>
      <c r="E59" s="309"/>
      <c r="F59" s="309"/>
      <c r="G59" s="310"/>
      <c r="H59" s="62"/>
      <c r="I59" s="1"/>
      <c r="J59" s="46"/>
      <c r="K59" s="46"/>
      <c r="L59" s="1"/>
      <c r="M59" s="62"/>
      <c r="N59" s="63"/>
      <c r="O59" s="62"/>
      <c r="P59" s="63"/>
      <c r="Q59" s="62"/>
      <c r="R59" s="63"/>
      <c r="S59" s="62"/>
      <c r="T59" s="63"/>
      <c r="U59" s="62"/>
      <c r="V59" s="37"/>
      <c r="W59" s="47">
        <f t="shared" si="1"/>
        <v>0</v>
      </c>
      <c r="X59" s="47"/>
      <c r="Y59" s="4"/>
      <c r="Z59" s="333" t="s">
        <v>107</v>
      </c>
      <c r="AA59" s="334"/>
      <c r="AB59" s="334"/>
      <c r="AC59" s="334"/>
      <c r="AD59" s="334"/>
      <c r="AE59" s="334"/>
      <c r="AF59" s="334"/>
      <c r="AG59" s="334"/>
      <c r="AH59" s="335"/>
      <c r="AI59" s="1"/>
    </row>
    <row r="60" spans="1:35" ht="14.25" customHeight="1" x14ac:dyDescent="0.3">
      <c r="A60" s="1"/>
      <c r="B60" s="53">
        <v>24</v>
      </c>
      <c r="C60" s="308"/>
      <c r="D60" s="309"/>
      <c r="E60" s="309"/>
      <c r="F60" s="309"/>
      <c r="G60" s="310"/>
      <c r="H60" s="62"/>
      <c r="I60" s="1"/>
      <c r="J60" s="46"/>
      <c r="K60" s="46"/>
      <c r="L60" s="1"/>
      <c r="M60" s="62"/>
      <c r="N60" s="63"/>
      <c r="O60" s="62"/>
      <c r="P60" s="63"/>
      <c r="Q60" s="62"/>
      <c r="R60" s="63"/>
      <c r="S60" s="62"/>
      <c r="T60" s="63"/>
      <c r="U60" s="62"/>
      <c r="V60" s="37"/>
      <c r="W60" s="47">
        <f t="shared" si="1"/>
        <v>0</v>
      </c>
      <c r="X60" s="47"/>
      <c r="Y60" s="4"/>
      <c r="Z60" s="336"/>
      <c r="AA60" s="337"/>
      <c r="AB60" s="337"/>
      <c r="AC60" s="337"/>
      <c r="AD60" s="337"/>
      <c r="AE60" s="337"/>
      <c r="AF60" s="337"/>
      <c r="AG60" s="337"/>
      <c r="AH60" s="338"/>
      <c r="AI60" s="1"/>
    </row>
    <row r="61" spans="1:35" ht="14.25" customHeight="1" x14ac:dyDescent="0.3">
      <c r="A61" s="1"/>
      <c r="B61" s="53">
        <v>25</v>
      </c>
      <c r="C61" s="308"/>
      <c r="D61" s="309"/>
      <c r="E61" s="309"/>
      <c r="F61" s="309"/>
      <c r="G61" s="310"/>
      <c r="H61" s="62"/>
      <c r="I61" s="1"/>
      <c r="J61" s="46"/>
      <c r="K61" s="46"/>
      <c r="L61" s="1"/>
      <c r="M61" s="62"/>
      <c r="N61" s="63"/>
      <c r="O61" s="62"/>
      <c r="P61" s="63"/>
      <c r="Q61" s="62"/>
      <c r="R61" s="63"/>
      <c r="S61" s="62"/>
      <c r="T61" s="63"/>
      <c r="U61" s="62"/>
      <c r="V61" s="37"/>
      <c r="W61" s="47">
        <f t="shared" si="1"/>
        <v>0</v>
      </c>
      <c r="X61" s="47"/>
      <c r="Y61" s="4"/>
      <c r="Z61" s="336"/>
      <c r="AA61" s="337"/>
      <c r="AB61" s="337"/>
      <c r="AC61" s="337"/>
      <c r="AD61" s="337"/>
      <c r="AE61" s="337"/>
      <c r="AF61" s="337"/>
      <c r="AG61" s="337"/>
      <c r="AH61" s="338"/>
      <c r="AI61" s="1"/>
    </row>
    <row r="62" spans="1:35" ht="13.9" customHeight="1" x14ac:dyDescent="0.3">
      <c r="A62" s="1"/>
      <c r="B62" s="53">
        <v>26</v>
      </c>
      <c r="C62" s="308"/>
      <c r="D62" s="309"/>
      <c r="E62" s="309"/>
      <c r="F62" s="309"/>
      <c r="G62" s="310"/>
      <c r="H62" s="62"/>
      <c r="I62" s="1"/>
      <c r="J62" s="46"/>
      <c r="K62" s="46"/>
      <c r="L62" s="1"/>
      <c r="M62" s="62"/>
      <c r="N62" s="63"/>
      <c r="O62" s="62"/>
      <c r="P62" s="63"/>
      <c r="Q62" s="62"/>
      <c r="R62" s="63"/>
      <c r="S62" s="62"/>
      <c r="T62" s="63"/>
      <c r="U62" s="62"/>
      <c r="V62" s="37"/>
      <c r="W62" s="47">
        <f t="shared" si="1"/>
        <v>0</v>
      </c>
      <c r="X62" s="47"/>
      <c r="Y62" s="4"/>
      <c r="Z62" s="339"/>
      <c r="AA62" s="340"/>
      <c r="AB62" s="340"/>
      <c r="AC62" s="340"/>
      <c r="AD62" s="340"/>
      <c r="AE62" s="340"/>
      <c r="AF62" s="340"/>
      <c r="AG62" s="340"/>
      <c r="AH62" s="341"/>
      <c r="AI62" s="1"/>
    </row>
    <row r="63" spans="1:35" ht="13.9" customHeight="1" x14ac:dyDescent="0.3">
      <c r="A63" s="1"/>
      <c r="B63" s="53">
        <v>27</v>
      </c>
      <c r="C63" s="308"/>
      <c r="D63" s="309"/>
      <c r="E63" s="309"/>
      <c r="F63" s="309"/>
      <c r="G63" s="310"/>
      <c r="H63" s="62"/>
      <c r="I63" s="1"/>
      <c r="J63" s="46"/>
      <c r="K63" s="46"/>
      <c r="L63" s="1"/>
      <c r="M63" s="62"/>
      <c r="N63" s="63"/>
      <c r="O63" s="62"/>
      <c r="P63" s="63"/>
      <c r="Q63" s="62"/>
      <c r="R63" s="63"/>
      <c r="S63" s="62"/>
      <c r="T63" s="63"/>
      <c r="U63" s="62"/>
      <c r="V63" s="37"/>
      <c r="W63" s="47">
        <f t="shared" si="1"/>
        <v>0</v>
      </c>
      <c r="X63" s="47"/>
      <c r="Y63" s="51"/>
      <c r="Z63" s="138"/>
      <c r="AA63" s="138"/>
      <c r="AB63" s="136"/>
      <c r="AC63" s="136"/>
      <c r="AD63" s="136"/>
      <c r="AE63" s="136"/>
      <c r="AF63" s="136"/>
      <c r="AG63" s="136"/>
      <c r="AH63" s="139"/>
      <c r="AI63" s="1"/>
    </row>
    <row r="64" spans="1:35" ht="13.9" customHeight="1" x14ac:dyDescent="0.3">
      <c r="A64" s="1"/>
      <c r="B64" s="53">
        <v>28</v>
      </c>
      <c r="C64" s="308"/>
      <c r="D64" s="309"/>
      <c r="E64" s="309"/>
      <c r="F64" s="309"/>
      <c r="G64" s="310"/>
      <c r="H64" s="62"/>
      <c r="I64" s="1"/>
      <c r="J64" s="46"/>
      <c r="K64" s="46"/>
      <c r="L64" s="1"/>
      <c r="M64" s="62"/>
      <c r="N64" s="63"/>
      <c r="O64" s="62"/>
      <c r="P64" s="63"/>
      <c r="Q64" s="62"/>
      <c r="R64" s="63"/>
      <c r="S64" s="62"/>
      <c r="T64" s="63"/>
      <c r="U64" s="62"/>
      <c r="V64" s="37"/>
      <c r="W64" s="47">
        <f t="shared" si="1"/>
        <v>0</v>
      </c>
      <c r="X64" s="47"/>
      <c r="Y64" s="51"/>
      <c r="Z64" s="92"/>
      <c r="AA64" s="127"/>
      <c r="AB64" s="92" t="s">
        <v>41</v>
      </c>
      <c r="AC64" s="127"/>
      <c r="AD64" s="127"/>
      <c r="AE64" s="92" t="s">
        <v>42</v>
      </c>
      <c r="AF64" s="127"/>
      <c r="AG64" s="148"/>
      <c r="AH64" s="149"/>
      <c r="AI64" s="1"/>
    </row>
    <row r="65" spans="1:35" ht="13.9" customHeight="1" x14ac:dyDescent="0.3">
      <c r="A65" s="1"/>
      <c r="B65" s="53">
        <v>29</v>
      </c>
      <c r="C65" s="308"/>
      <c r="D65" s="309"/>
      <c r="E65" s="309"/>
      <c r="F65" s="309"/>
      <c r="G65" s="310"/>
      <c r="H65" s="62"/>
      <c r="I65" s="1"/>
      <c r="J65" s="46"/>
      <c r="K65" s="46"/>
      <c r="L65" s="1"/>
      <c r="M65" s="62"/>
      <c r="N65" s="63"/>
      <c r="O65" s="62"/>
      <c r="P65" s="63"/>
      <c r="Q65" s="62"/>
      <c r="R65" s="63"/>
      <c r="S65" s="62"/>
      <c r="T65" s="63"/>
      <c r="U65" s="62"/>
      <c r="V65" s="37"/>
      <c r="W65" s="47">
        <f t="shared" si="1"/>
        <v>0</v>
      </c>
      <c r="X65" s="47"/>
      <c r="Y65" s="51"/>
      <c r="Z65" s="92"/>
      <c r="AA65" s="127"/>
      <c r="AB65" s="127"/>
      <c r="AC65" s="127"/>
      <c r="AD65" s="127"/>
      <c r="AE65" s="127"/>
      <c r="AF65" s="127"/>
      <c r="AG65" s="215"/>
      <c r="AH65" s="216"/>
      <c r="AI65" s="1"/>
    </row>
    <row r="66" spans="1:35" ht="13.9" customHeight="1" x14ac:dyDescent="0.3">
      <c r="A66" s="1"/>
      <c r="B66" s="53">
        <v>30</v>
      </c>
      <c r="C66" s="308"/>
      <c r="D66" s="309"/>
      <c r="E66" s="309"/>
      <c r="F66" s="309"/>
      <c r="G66" s="310"/>
      <c r="H66" s="62"/>
      <c r="I66" s="1"/>
      <c r="J66" s="46"/>
      <c r="K66" s="46"/>
      <c r="L66" s="1"/>
      <c r="M66" s="62"/>
      <c r="N66" s="63"/>
      <c r="O66" s="62"/>
      <c r="P66" s="63"/>
      <c r="Q66" s="62"/>
      <c r="R66" s="63"/>
      <c r="S66" s="62"/>
      <c r="T66" s="63"/>
      <c r="U66" s="62"/>
      <c r="V66" s="37"/>
      <c r="W66" s="47">
        <f t="shared" si="1"/>
        <v>0</v>
      </c>
      <c r="X66" s="47"/>
      <c r="Y66" s="4"/>
      <c r="Z66" s="91"/>
      <c r="AA66" s="92"/>
      <c r="AB66" s="330"/>
      <c r="AC66" s="330"/>
      <c r="AD66" s="127"/>
      <c r="AE66" s="127"/>
      <c r="AF66" s="127"/>
      <c r="AG66" s="148"/>
      <c r="AH66" s="149"/>
      <c r="AI66" s="1"/>
    </row>
    <row r="67" spans="1:35" ht="13.9" customHeight="1" x14ac:dyDescent="0.3">
      <c r="A67" s="1"/>
      <c r="B67" s="53">
        <v>31</v>
      </c>
      <c r="C67" s="308"/>
      <c r="D67" s="309"/>
      <c r="E67" s="309"/>
      <c r="F67" s="309"/>
      <c r="G67" s="310"/>
      <c r="H67" s="62"/>
      <c r="I67" s="1"/>
      <c r="J67" s="46"/>
      <c r="K67" s="46"/>
      <c r="L67" s="1"/>
      <c r="M67" s="62"/>
      <c r="N67" s="63"/>
      <c r="O67" s="62"/>
      <c r="P67" s="63"/>
      <c r="Q67" s="62"/>
      <c r="R67" s="63"/>
      <c r="S67" s="62"/>
      <c r="T67" s="63"/>
      <c r="U67" s="62"/>
      <c r="V67" s="37"/>
      <c r="W67" s="47">
        <f t="shared" si="1"/>
        <v>0</v>
      </c>
      <c r="X67" s="47"/>
      <c r="Y67" s="4"/>
      <c r="Z67" s="235" t="s">
        <v>109</v>
      </c>
      <c r="AA67" s="230"/>
      <c r="AB67" s="230"/>
      <c r="AC67" s="230"/>
      <c r="AD67" s="230"/>
      <c r="AE67" s="230"/>
      <c r="AF67" s="230"/>
      <c r="AG67" s="230"/>
      <c r="AH67" s="236"/>
      <c r="AI67" s="1"/>
    </row>
    <row r="68" spans="1:35" ht="13.9" customHeight="1" x14ac:dyDescent="0.3">
      <c r="A68" s="1"/>
      <c r="B68" s="53">
        <v>32</v>
      </c>
      <c r="C68" s="308"/>
      <c r="D68" s="309"/>
      <c r="E68" s="309"/>
      <c r="F68" s="309"/>
      <c r="G68" s="310"/>
      <c r="H68" s="62"/>
      <c r="I68" s="1"/>
      <c r="J68" s="46"/>
      <c r="K68" s="46"/>
      <c r="L68" s="1"/>
      <c r="M68" s="62"/>
      <c r="N68" s="63"/>
      <c r="O68" s="62"/>
      <c r="P68" s="63"/>
      <c r="Q68" s="62"/>
      <c r="R68" s="63"/>
      <c r="S68" s="62"/>
      <c r="T68" s="63"/>
      <c r="U68" s="62"/>
      <c r="V68" s="37"/>
      <c r="W68" s="47">
        <f t="shared" si="1"/>
        <v>0</v>
      </c>
      <c r="X68" s="47"/>
      <c r="Y68" s="4"/>
      <c r="Z68" s="235"/>
      <c r="AA68" s="230"/>
      <c r="AB68" s="230"/>
      <c r="AC68" s="230"/>
      <c r="AD68" s="230"/>
      <c r="AE68" s="230"/>
      <c r="AF68" s="230"/>
      <c r="AG68" s="230"/>
      <c r="AH68" s="236"/>
      <c r="AI68" s="1"/>
    </row>
    <row r="69" spans="1:35" ht="13.9" customHeight="1" x14ac:dyDescent="0.3">
      <c r="A69" s="1"/>
      <c r="B69" s="53">
        <v>33</v>
      </c>
      <c r="C69" s="308"/>
      <c r="D69" s="309"/>
      <c r="E69" s="309"/>
      <c r="F69" s="309"/>
      <c r="G69" s="310"/>
      <c r="H69" s="62"/>
      <c r="I69" s="1"/>
      <c r="J69" s="46"/>
      <c r="K69" s="46"/>
      <c r="L69" s="1"/>
      <c r="M69" s="62"/>
      <c r="N69" s="63"/>
      <c r="O69" s="62"/>
      <c r="P69" s="63"/>
      <c r="Q69" s="62"/>
      <c r="R69" s="63"/>
      <c r="S69" s="62"/>
      <c r="T69" s="63"/>
      <c r="U69" s="62"/>
      <c r="V69" s="37"/>
      <c r="W69" s="47">
        <f t="shared" si="1"/>
        <v>0</v>
      </c>
      <c r="X69" s="47"/>
      <c r="Y69" s="4"/>
      <c r="Z69" s="235"/>
      <c r="AA69" s="230"/>
      <c r="AB69" s="230"/>
      <c r="AC69" s="230"/>
      <c r="AD69" s="230"/>
      <c r="AE69" s="230"/>
      <c r="AF69" s="230"/>
      <c r="AG69" s="230"/>
      <c r="AH69" s="236"/>
      <c r="AI69" s="1"/>
    </row>
    <row r="70" spans="1:35" ht="13.9" customHeight="1" x14ac:dyDescent="0.3">
      <c r="A70" s="1"/>
      <c r="B70" s="53">
        <v>34</v>
      </c>
      <c r="C70" s="308"/>
      <c r="D70" s="309"/>
      <c r="E70" s="309"/>
      <c r="F70" s="309"/>
      <c r="G70" s="310"/>
      <c r="H70" s="62"/>
      <c r="I70" s="1"/>
      <c r="J70" s="46"/>
      <c r="K70" s="46"/>
      <c r="L70" s="1"/>
      <c r="M70" s="62"/>
      <c r="N70" s="63"/>
      <c r="O70" s="62"/>
      <c r="P70" s="63"/>
      <c r="Q70" s="62"/>
      <c r="R70" s="63"/>
      <c r="S70" s="62"/>
      <c r="T70" s="63"/>
      <c r="U70" s="62"/>
      <c r="V70" s="37"/>
      <c r="W70" s="47">
        <f t="shared" si="1"/>
        <v>0</v>
      </c>
      <c r="X70" s="47"/>
      <c r="Y70" s="4"/>
      <c r="Z70" s="235"/>
      <c r="AA70" s="230"/>
      <c r="AB70" s="230"/>
      <c r="AC70" s="230"/>
      <c r="AD70" s="230"/>
      <c r="AE70" s="230"/>
      <c r="AF70" s="230"/>
      <c r="AG70" s="230"/>
      <c r="AH70" s="236"/>
      <c r="AI70" s="1"/>
    </row>
    <row r="71" spans="1:35" ht="13.9" customHeight="1" x14ac:dyDescent="0.3">
      <c r="A71" s="1"/>
      <c r="B71" s="53">
        <v>35</v>
      </c>
      <c r="C71" s="308"/>
      <c r="D71" s="309"/>
      <c r="E71" s="309"/>
      <c r="F71" s="309"/>
      <c r="G71" s="310"/>
      <c r="H71" s="62"/>
      <c r="I71" s="1"/>
      <c r="J71" s="46"/>
      <c r="K71" s="46"/>
      <c r="L71" s="1"/>
      <c r="M71" s="62"/>
      <c r="N71" s="63"/>
      <c r="O71" s="62"/>
      <c r="P71" s="63"/>
      <c r="Q71" s="62"/>
      <c r="R71" s="63"/>
      <c r="S71" s="62"/>
      <c r="T71" s="63"/>
      <c r="U71" s="62"/>
      <c r="V71" s="37"/>
      <c r="W71" s="47">
        <f t="shared" si="1"/>
        <v>0</v>
      </c>
      <c r="X71" s="47"/>
      <c r="Y71" s="4"/>
      <c r="Z71" s="91"/>
      <c r="AA71" s="180"/>
      <c r="AB71" s="181"/>
      <c r="AC71" s="137"/>
      <c r="AD71" s="127"/>
      <c r="AE71" s="127"/>
      <c r="AF71" s="127"/>
      <c r="AG71" s="148"/>
      <c r="AH71" s="149"/>
      <c r="AI71" s="1"/>
    </row>
    <row r="72" spans="1:35" ht="13.9" customHeight="1" x14ac:dyDescent="0.3">
      <c r="A72" s="1"/>
      <c r="B72" s="53">
        <v>36</v>
      </c>
      <c r="C72" s="308"/>
      <c r="D72" s="309"/>
      <c r="E72" s="309"/>
      <c r="F72" s="309"/>
      <c r="G72" s="310"/>
      <c r="H72" s="62"/>
      <c r="I72" s="1"/>
      <c r="J72" s="46"/>
      <c r="K72" s="46"/>
      <c r="L72" s="1"/>
      <c r="M72" s="62"/>
      <c r="N72" s="63"/>
      <c r="O72" s="62"/>
      <c r="P72" s="63"/>
      <c r="Q72" s="62"/>
      <c r="R72" s="63"/>
      <c r="S72" s="62"/>
      <c r="T72" s="63"/>
      <c r="U72" s="62"/>
      <c r="V72" s="37"/>
      <c r="W72" s="47">
        <f t="shared" si="1"/>
        <v>0</v>
      </c>
      <c r="X72" s="47"/>
      <c r="Y72" s="51"/>
      <c r="Z72" s="179" t="s">
        <v>104</v>
      </c>
      <c r="AA72" s="342" t="s">
        <v>115</v>
      </c>
      <c r="AB72" s="343"/>
      <c r="AC72" s="346" t="s">
        <v>108</v>
      </c>
      <c r="AD72" s="176">
        <v>1000</v>
      </c>
      <c r="AE72" s="230" t="s">
        <v>103</v>
      </c>
      <c r="AF72" s="230"/>
      <c r="AG72" s="217">
        <v>10000</v>
      </c>
      <c r="AH72" s="218"/>
      <c r="AI72" s="1"/>
    </row>
    <row r="73" spans="1:35" ht="13.9" customHeight="1" x14ac:dyDescent="0.3">
      <c r="A73" s="1"/>
      <c r="B73" s="53">
        <v>37</v>
      </c>
      <c r="C73" s="308"/>
      <c r="D73" s="309"/>
      <c r="E73" s="309"/>
      <c r="F73" s="309"/>
      <c r="G73" s="310"/>
      <c r="H73" s="62"/>
      <c r="I73" s="1"/>
      <c r="J73" s="46"/>
      <c r="K73" s="46"/>
      <c r="L73" s="1"/>
      <c r="M73" s="62"/>
      <c r="N73" s="63"/>
      <c r="O73" s="62"/>
      <c r="P73" s="63"/>
      <c r="Q73" s="62"/>
      <c r="R73" s="63"/>
      <c r="S73" s="62"/>
      <c r="T73" s="63"/>
      <c r="U73" s="62"/>
      <c r="V73" s="37"/>
      <c r="W73" s="47">
        <f t="shared" si="1"/>
        <v>0</v>
      </c>
      <c r="X73" s="47"/>
      <c r="Y73" s="51"/>
      <c r="Z73" s="161"/>
      <c r="AA73" s="344"/>
      <c r="AB73" s="345"/>
      <c r="AC73" s="346"/>
      <c r="AD73" s="107"/>
      <c r="AE73" s="230"/>
      <c r="AF73" s="230"/>
      <c r="AG73" s="107"/>
      <c r="AH73" s="169"/>
      <c r="AI73" s="1"/>
    </row>
    <row r="74" spans="1:35" ht="13.9" customHeight="1" x14ac:dyDescent="0.3">
      <c r="A74" s="1"/>
      <c r="B74" s="53">
        <v>38</v>
      </c>
      <c r="C74" s="308"/>
      <c r="D74" s="309"/>
      <c r="E74" s="309"/>
      <c r="F74" s="309"/>
      <c r="G74" s="310"/>
      <c r="H74" s="62"/>
      <c r="I74" s="1"/>
      <c r="J74" s="46"/>
      <c r="K74" s="46"/>
      <c r="L74" s="1"/>
      <c r="M74" s="62"/>
      <c r="N74" s="63"/>
      <c r="O74" s="62"/>
      <c r="P74" s="63"/>
      <c r="Q74" s="62"/>
      <c r="R74" s="63"/>
      <c r="S74" s="62"/>
      <c r="T74" s="63"/>
      <c r="U74" s="62"/>
      <c r="V74" s="37"/>
      <c r="W74" s="47">
        <f t="shared" si="1"/>
        <v>0</v>
      </c>
      <c r="X74" s="47"/>
      <c r="Y74" s="51"/>
      <c r="Z74" s="151"/>
      <c r="AA74" s="151"/>
      <c r="AB74" s="151"/>
      <c r="AC74" s="150"/>
      <c r="AD74" s="151"/>
      <c r="AE74" s="150"/>
      <c r="AF74" s="150"/>
      <c r="AG74" s="151"/>
      <c r="AH74" s="178"/>
      <c r="AI74" s="1"/>
    </row>
    <row r="75" spans="1:35" ht="13.9" customHeight="1" x14ac:dyDescent="0.3">
      <c r="A75" s="1"/>
      <c r="B75" s="53">
        <v>39</v>
      </c>
      <c r="C75" s="308"/>
      <c r="D75" s="309"/>
      <c r="E75" s="309"/>
      <c r="F75" s="309"/>
      <c r="G75" s="310"/>
      <c r="H75" s="62"/>
      <c r="I75" s="1"/>
      <c r="J75" s="46"/>
      <c r="K75" s="46"/>
      <c r="L75" s="1"/>
      <c r="M75" s="62"/>
      <c r="N75" s="63"/>
      <c r="O75" s="62"/>
      <c r="P75" s="63"/>
      <c r="Q75" s="62"/>
      <c r="R75" s="63"/>
      <c r="S75" s="62"/>
      <c r="T75" s="63"/>
      <c r="U75" s="62"/>
      <c r="V75" s="37"/>
      <c r="W75" s="47">
        <f t="shared" si="1"/>
        <v>0</v>
      </c>
      <c r="X75" s="47"/>
      <c r="Y75" s="51"/>
      <c r="Z75" s="155" t="s">
        <v>104</v>
      </c>
      <c r="AA75" s="347"/>
      <c r="AB75" s="348"/>
      <c r="AC75" s="230" t="s">
        <v>108</v>
      </c>
      <c r="AD75" s="176"/>
      <c r="AE75" s="230" t="s">
        <v>103</v>
      </c>
      <c r="AF75" s="230"/>
      <c r="AG75" s="228"/>
      <c r="AH75" s="229"/>
      <c r="AI75" s="1"/>
    </row>
    <row r="76" spans="1:35" ht="13.9" customHeight="1" x14ac:dyDescent="0.3">
      <c r="A76" s="1"/>
      <c r="B76" s="53">
        <v>40</v>
      </c>
      <c r="C76" s="308"/>
      <c r="D76" s="309"/>
      <c r="E76" s="309"/>
      <c r="F76" s="309"/>
      <c r="G76" s="310"/>
      <c r="H76" s="62"/>
      <c r="I76" s="1"/>
      <c r="J76" s="46"/>
      <c r="K76" s="46"/>
      <c r="L76" s="1"/>
      <c r="M76" s="62"/>
      <c r="N76" s="63"/>
      <c r="O76" s="62"/>
      <c r="P76" s="63"/>
      <c r="Q76" s="62"/>
      <c r="R76" s="63"/>
      <c r="S76" s="62"/>
      <c r="T76" s="63"/>
      <c r="U76" s="62"/>
      <c r="V76" s="37"/>
      <c r="W76" s="47">
        <f t="shared" si="1"/>
        <v>0</v>
      </c>
      <c r="X76" s="47"/>
      <c r="Y76" s="51"/>
      <c r="Z76" s="150"/>
      <c r="AA76" s="150"/>
      <c r="AB76" s="150"/>
      <c r="AC76" s="230"/>
      <c r="AD76" s="150"/>
      <c r="AE76" s="230"/>
      <c r="AF76" s="230"/>
      <c r="AG76" s="150"/>
      <c r="AH76" s="177"/>
      <c r="AI76" s="1"/>
    </row>
    <row r="77" spans="1:35" ht="13" x14ac:dyDescent="0.3">
      <c r="A77" s="1"/>
      <c r="B77" s="4"/>
      <c r="C77" s="299" t="s">
        <v>44</v>
      </c>
      <c r="D77" s="300"/>
      <c r="E77" s="300"/>
      <c r="F77" s="300"/>
      <c r="G77" s="300"/>
      <c r="H77" s="61">
        <f>SUM(H37:H76)</f>
        <v>162591</v>
      </c>
      <c r="I77" s="1"/>
      <c r="J77" s="301"/>
      <c r="K77" s="301"/>
      <c r="L77" s="1"/>
      <c r="M77" s="61">
        <f>SUM(M37:M76)</f>
        <v>47167</v>
      </c>
      <c r="N77" s="64"/>
      <c r="O77" s="61">
        <f>SUM(O37:O76)</f>
        <v>62100</v>
      </c>
      <c r="P77" s="64"/>
      <c r="Q77" s="61">
        <f>SUM(Q37:Q76)</f>
        <v>532</v>
      </c>
      <c r="R77" s="64"/>
      <c r="S77" s="61">
        <f>SUM(S37:S76)</f>
        <v>16250</v>
      </c>
      <c r="T77" s="64"/>
      <c r="U77" s="61">
        <f>SUM(U37:U76)</f>
        <v>36542</v>
      </c>
      <c r="V77" s="37"/>
      <c r="W77" s="50">
        <f>SUM(M77+O77+Q77+S77+U77)</f>
        <v>162591</v>
      </c>
      <c r="X77" s="50"/>
      <c r="Y77" s="51"/>
      <c r="Z77" s="156" t="s">
        <v>104</v>
      </c>
      <c r="AA77" s="347"/>
      <c r="AB77" s="348"/>
      <c r="AC77" s="230" t="s">
        <v>108</v>
      </c>
      <c r="AD77" s="176"/>
      <c r="AE77" s="230" t="s">
        <v>103</v>
      </c>
      <c r="AF77" s="230"/>
      <c r="AG77" s="228"/>
      <c r="AH77" s="229"/>
      <c r="AI77" s="1"/>
    </row>
    <row r="78" spans="1:35" ht="12.4" customHeight="1" x14ac:dyDescent="0.25">
      <c r="A78" s="1"/>
      <c r="B78" s="1"/>
      <c r="C78" s="1"/>
      <c r="D78" s="1"/>
      <c r="E78" s="1"/>
      <c r="F78" s="1"/>
      <c r="G78" s="1"/>
      <c r="H78" s="37"/>
      <c r="I78" s="1"/>
      <c r="J78" s="1"/>
      <c r="K78" s="1"/>
      <c r="L78" s="1"/>
      <c r="M78" s="37"/>
      <c r="N78" s="37"/>
      <c r="O78" s="37"/>
      <c r="P78" s="37"/>
      <c r="Q78" s="37"/>
      <c r="R78" s="37"/>
      <c r="S78" s="37"/>
      <c r="T78" s="37"/>
      <c r="U78" s="37"/>
      <c r="V78" s="37"/>
      <c r="W78" s="50"/>
      <c r="X78" s="50"/>
      <c r="Y78" s="51"/>
      <c r="Z78" s="107"/>
      <c r="AA78" s="107"/>
      <c r="AB78" s="107"/>
      <c r="AC78" s="230"/>
      <c r="AD78" s="107"/>
      <c r="AE78" s="230"/>
      <c r="AF78" s="230"/>
      <c r="AG78" s="107"/>
      <c r="AH78" s="153"/>
      <c r="AI78" s="1"/>
    </row>
    <row r="79" spans="1:35" ht="14.5" x14ac:dyDescent="0.35">
      <c r="A79" s="1"/>
      <c r="B79" s="1"/>
      <c r="C79" s="296"/>
      <c r="D79" s="297"/>
      <c r="E79" s="297"/>
      <c r="F79" s="297"/>
      <c r="G79" s="297"/>
      <c r="H79" s="60"/>
      <c r="I79" s="59"/>
      <c r="J79" s="298"/>
      <c r="K79" s="298"/>
      <c r="L79" s="59"/>
      <c r="M79" s="60"/>
      <c r="N79" s="59"/>
      <c r="O79" s="60"/>
      <c r="P79" s="59"/>
      <c r="Q79" s="60"/>
      <c r="R79" s="59"/>
      <c r="S79" s="60"/>
      <c r="T79" s="59"/>
      <c r="U79" s="60"/>
      <c r="V79" s="48"/>
      <c r="W79" s="50">
        <f>SUM(M79+O79+Q79+S79+U79)</f>
        <v>0</v>
      </c>
      <c r="X79" s="50"/>
      <c r="Y79" s="4"/>
      <c r="Z79" s="145"/>
      <c r="AA79" s="146"/>
      <c r="AB79" s="146"/>
      <c r="AC79" s="146"/>
      <c r="AD79" s="146"/>
      <c r="AE79" s="146"/>
      <c r="AF79" s="146"/>
      <c r="AG79" s="146"/>
      <c r="AH79" s="147"/>
      <c r="AI79" s="1"/>
    </row>
    <row r="80" spans="1:35"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4"/>
      <c r="Z80" s="219" t="s">
        <v>57</v>
      </c>
      <c r="AA80" s="220"/>
      <c r="AB80" s="220"/>
      <c r="AC80" s="220"/>
      <c r="AD80" s="220"/>
      <c r="AE80" s="220"/>
      <c r="AF80" s="220"/>
      <c r="AG80" s="220"/>
      <c r="AH80" s="221"/>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51"/>
      <c r="Z81" s="222"/>
      <c r="AA81" s="222"/>
      <c r="AB81" s="222"/>
      <c r="AC81" s="222"/>
      <c r="AD81" s="222"/>
      <c r="AE81" s="222"/>
      <c r="AF81" s="222"/>
      <c r="AG81" s="222"/>
      <c r="AH81" s="223"/>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51"/>
      <c r="Z82" s="224"/>
      <c r="AA82" s="224"/>
      <c r="AB82" s="224"/>
      <c r="AC82" s="224"/>
      <c r="AD82" s="224"/>
      <c r="AE82" s="224"/>
      <c r="AF82" s="224"/>
      <c r="AG82" s="224"/>
      <c r="AH82" s="225"/>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51"/>
      <c r="Z83" s="224"/>
      <c r="AA83" s="224"/>
      <c r="AB83" s="224"/>
      <c r="AC83" s="224"/>
      <c r="AD83" s="224"/>
      <c r="AE83" s="224"/>
      <c r="AF83" s="224"/>
      <c r="AG83" s="224"/>
      <c r="AH83" s="225"/>
      <c r="AI83" s="1"/>
    </row>
    <row r="84" spans="1:35" x14ac:dyDescent="0.25">
      <c r="A84" s="1"/>
      <c r="B84" s="1"/>
      <c r="C84" s="1"/>
      <c r="D84" s="1"/>
      <c r="E84" s="1"/>
      <c r="F84" s="1"/>
      <c r="G84" s="1"/>
      <c r="H84" s="1"/>
      <c r="I84" s="1"/>
      <c r="J84" s="1"/>
      <c r="K84" s="1"/>
      <c r="L84" s="1"/>
      <c r="M84" s="1"/>
      <c r="N84" s="1"/>
      <c r="O84" s="1"/>
      <c r="P84" s="1"/>
      <c r="Q84" s="1"/>
      <c r="R84" s="1"/>
      <c r="S84" s="1"/>
      <c r="T84" s="1"/>
      <c r="U84" s="1"/>
      <c r="V84" s="1"/>
      <c r="W84" s="1"/>
      <c r="X84" s="1"/>
      <c r="Y84" s="51"/>
      <c r="Z84" s="226"/>
      <c r="AA84" s="226"/>
      <c r="AB84" s="226"/>
      <c r="AC84" s="226"/>
      <c r="AD84" s="226"/>
      <c r="AE84" s="226"/>
      <c r="AF84" s="226"/>
      <c r="AG84" s="226"/>
      <c r="AH84" s="227"/>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4"/>
      <c r="Z85" s="200"/>
      <c r="AA85" s="201"/>
      <c r="AB85" s="201"/>
      <c r="AC85" s="201"/>
      <c r="AD85" s="201"/>
      <c r="AE85" s="201"/>
      <c r="AF85" s="201"/>
      <c r="AG85" s="201"/>
      <c r="AH85" s="202"/>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4"/>
      <c r="Z86" s="194" t="s">
        <v>43</v>
      </c>
      <c r="AA86" s="195"/>
      <c r="AB86" s="195"/>
      <c r="AC86" s="195"/>
      <c r="AD86" s="195"/>
      <c r="AE86" s="195"/>
      <c r="AF86" s="195"/>
      <c r="AG86" s="195"/>
      <c r="AH86" s="196"/>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4"/>
      <c r="Z87" s="197"/>
      <c r="AA87" s="198"/>
      <c r="AB87" s="198"/>
      <c r="AC87" s="198"/>
      <c r="AD87" s="198"/>
      <c r="AE87" s="198"/>
      <c r="AF87" s="198"/>
      <c r="AG87" s="198"/>
      <c r="AH87" s="199"/>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4"/>
      <c r="Z88" s="185" t="s">
        <v>113</v>
      </c>
      <c r="AA88" s="186"/>
      <c r="AB88" s="186"/>
      <c r="AC88" s="186"/>
      <c r="AD88" s="186"/>
      <c r="AE88" s="186"/>
      <c r="AF88" s="186"/>
      <c r="AG88" s="186"/>
      <c r="AH88" s="187"/>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4"/>
      <c r="Z89" s="188"/>
      <c r="AA89" s="189"/>
      <c r="AB89" s="189"/>
      <c r="AC89" s="189"/>
      <c r="AD89" s="189"/>
      <c r="AE89" s="189"/>
      <c r="AF89" s="189"/>
      <c r="AG89" s="189"/>
      <c r="AH89" s="190"/>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4"/>
      <c r="Z90" s="188"/>
      <c r="AA90" s="189"/>
      <c r="AB90" s="189"/>
      <c r="AC90" s="189"/>
      <c r="AD90" s="189"/>
      <c r="AE90" s="189"/>
      <c r="AF90" s="189"/>
      <c r="AG90" s="189"/>
      <c r="AH90" s="190"/>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4"/>
      <c r="Z91" s="188"/>
      <c r="AA91" s="189"/>
      <c r="AB91" s="189"/>
      <c r="AC91" s="189"/>
      <c r="AD91" s="189"/>
      <c r="AE91" s="189"/>
      <c r="AF91" s="189"/>
      <c r="AG91" s="189"/>
      <c r="AH91" s="190"/>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4"/>
      <c r="Z92" s="188"/>
      <c r="AA92" s="189"/>
      <c r="AB92" s="189"/>
      <c r="AC92" s="189"/>
      <c r="AD92" s="189"/>
      <c r="AE92" s="189"/>
      <c r="AF92" s="189"/>
      <c r="AG92" s="189"/>
      <c r="AH92" s="190"/>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4"/>
      <c r="Z93" s="188"/>
      <c r="AA93" s="189"/>
      <c r="AB93" s="189"/>
      <c r="AC93" s="189"/>
      <c r="AD93" s="189"/>
      <c r="AE93" s="189"/>
      <c r="AF93" s="189"/>
      <c r="AG93" s="189"/>
      <c r="AH93" s="190"/>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4"/>
      <c r="Z94" s="188"/>
      <c r="AA94" s="189"/>
      <c r="AB94" s="189"/>
      <c r="AC94" s="189"/>
      <c r="AD94" s="189"/>
      <c r="AE94" s="189"/>
      <c r="AF94" s="189"/>
      <c r="AG94" s="189"/>
      <c r="AH94" s="190"/>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4"/>
      <c r="Z95" s="188"/>
      <c r="AA95" s="189"/>
      <c r="AB95" s="189"/>
      <c r="AC95" s="189"/>
      <c r="AD95" s="189"/>
      <c r="AE95" s="189"/>
      <c r="AF95" s="189"/>
      <c r="AG95" s="189"/>
      <c r="AH95" s="190"/>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4"/>
      <c r="Z96" s="188"/>
      <c r="AA96" s="189"/>
      <c r="AB96" s="189"/>
      <c r="AC96" s="189"/>
      <c r="AD96" s="189"/>
      <c r="AE96" s="189"/>
      <c r="AF96" s="189"/>
      <c r="AG96" s="189"/>
      <c r="AH96" s="190"/>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4"/>
      <c r="Z97" s="188"/>
      <c r="AA97" s="189"/>
      <c r="AB97" s="189"/>
      <c r="AC97" s="189"/>
      <c r="AD97" s="189"/>
      <c r="AE97" s="189"/>
      <c r="AF97" s="189"/>
      <c r="AG97" s="189"/>
      <c r="AH97" s="190"/>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4"/>
      <c r="Z98" s="188"/>
      <c r="AA98" s="189"/>
      <c r="AB98" s="189"/>
      <c r="AC98" s="189"/>
      <c r="AD98" s="189"/>
      <c r="AE98" s="189"/>
      <c r="AF98" s="189"/>
      <c r="AG98" s="189"/>
      <c r="AH98" s="190"/>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4"/>
      <c r="Z99" s="188"/>
      <c r="AA99" s="189"/>
      <c r="AB99" s="189"/>
      <c r="AC99" s="189"/>
      <c r="AD99" s="189"/>
      <c r="AE99" s="189"/>
      <c r="AF99" s="189"/>
      <c r="AG99" s="189"/>
      <c r="AH99" s="190"/>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4"/>
      <c r="Z100" s="188"/>
      <c r="AA100" s="189"/>
      <c r="AB100" s="189"/>
      <c r="AC100" s="189"/>
      <c r="AD100" s="189"/>
      <c r="AE100" s="189"/>
      <c r="AF100" s="189"/>
      <c r="AG100" s="189"/>
      <c r="AH100" s="190"/>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4"/>
      <c r="Z101" s="188"/>
      <c r="AA101" s="189"/>
      <c r="AB101" s="189"/>
      <c r="AC101" s="189"/>
      <c r="AD101" s="189"/>
      <c r="AE101" s="189"/>
      <c r="AF101" s="189"/>
      <c r="AG101" s="189"/>
      <c r="AH101" s="190"/>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4"/>
      <c r="Z102" s="188"/>
      <c r="AA102" s="189"/>
      <c r="AB102" s="189"/>
      <c r="AC102" s="189"/>
      <c r="AD102" s="189"/>
      <c r="AE102" s="189"/>
      <c r="AF102" s="189"/>
      <c r="AG102" s="189"/>
      <c r="AH102" s="190"/>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4"/>
      <c r="Z103" s="188"/>
      <c r="AA103" s="189"/>
      <c r="AB103" s="189"/>
      <c r="AC103" s="189"/>
      <c r="AD103" s="189"/>
      <c r="AE103" s="189"/>
      <c r="AF103" s="189"/>
      <c r="AG103" s="189"/>
      <c r="AH103" s="190"/>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4"/>
      <c r="Z104" s="191"/>
      <c r="AA104" s="192"/>
      <c r="AB104" s="192"/>
      <c r="AC104" s="192"/>
      <c r="AD104" s="192"/>
      <c r="AE104" s="192"/>
      <c r="AF104" s="192"/>
      <c r="AG104" s="192"/>
      <c r="AH104" s="193"/>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4"/>
      <c r="Z105" s="182"/>
      <c r="AA105" s="183"/>
      <c r="AB105" s="183"/>
      <c r="AC105" s="183"/>
      <c r="AD105" s="183"/>
      <c r="AE105" s="183"/>
      <c r="AF105" s="183"/>
      <c r="AG105" s="183"/>
      <c r="AH105" s="184"/>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4"/>
      <c r="Z106" s="1"/>
      <c r="AA106" s="1"/>
      <c r="AB106" s="1"/>
      <c r="AC106" s="1"/>
      <c r="AD106" s="1"/>
      <c r="AE106" s="1"/>
      <c r="AF106" s="1"/>
      <c r="AG106" s="1"/>
      <c r="AH106" s="1"/>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4"/>
      <c r="Z107" s="1"/>
      <c r="AA107" s="1"/>
      <c r="AB107" s="1"/>
      <c r="AC107" s="1"/>
      <c r="AD107" s="1"/>
      <c r="AE107" s="1"/>
      <c r="AF107" s="1"/>
      <c r="AG107" s="1"/>
      <c r="AH107" s="1"/>
      <c r="AI107" s="1"/>
    </row>
    <row r="108" spans="1:3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1:35" x14ac:dyDescent="0.25">
      <c r="Z110" s="121"/>
      <c r="AA110" s="121"/>
      <c r="AB110" s="121"/>
      <c r="AC110" s="121"/>
      <c r="AD110" s="121"/>
      <c r="AE110" s="121"/>
      <c r="AF110" s="121"/>
      <c r="AG110" s="121"/>
      <c r="AH110" s="121"/>
      <c r="AI110" s="121"/>
    </row>
    <row r="111" spans="1:35" ht="12.4" customHeight="1" x14ac:dyDescent="0.25">
      <c r="Z111" s="121"/>
      <c r="AA111" s="121"/>
      <c r="AB111" s="121"/>
      <c r="AC111" s="121"/>
      <c r="AD111" s="121"/>
      <c r="AE111" s="121"/>
      <c r="AF111" s="121"/>
      <c r="AG111" s="121"/>
      <c r="AH111" s="121"/>
      <c r="AI111" s="121"/>
    </row>
    <row r="112" spans="1:35" ht="12.4" customHeight="1" x14ac:dyDescent="0.25">
      <c r="Z112" s="121"/>
      <c r="AA112" s="121"/>
      <c r="AB112" s="121"/>
      <c r="AC112" s="121"/>
      <c r="AD112" s="121"/>
      <c r="AE112" s="121"/>
      <c r="AF112" s="121"/>
      <c r="AG112" s="121"/>
      <c r="AH112" s="121"/>
      <c r="AI112" s="121"/>
    </row>
    <row r="113" spans="2:20" ht="12.4" customHeight="1" x14ac:dyDescent="0.25"/>
    <row r="114" spans="2:20" ht="12.4" customHeight="1" x14ac:dyDescent="0.25"/>
    <row r="115" spans="2:20" ht="12.4" customHeight="1" x14ac:dyDescent="0.25"/>
    <row r="116" spans="2:20" ht="12.4" customHeight="1" x14ac:dyDescent="0.25"/>
    <row r="117" spans="2:20" ht="12.4" customHeight="1" x14ac:dyDescent="0.25">
      <c r="B117" s="75"/>
      <c r="C117" s="75"/>
      <c r="D117" s="75"/>
      <c r="E117" s="75"/>
      <c r="F117" s="75"/>
      <c r="G117" s="75"/>
      <c r="H117" s="75"/>
      <c r="I117" s="75"/>
      <c r="J117" s="75"/>
      <c r="K117" s="75"/>
      <c r="L117" s="75"/>
      <c r="M117" s="83"/>
      <c r="N117" s="83" t="s">
        <v>29</v>
      </c>
      <c r="O117" s="83"/>
    </row>
    <row r="118" spans="2:20" ht="12.4" customHeight="1" x14ac:dyDescent="0.35">
      <c r="B118" s="75"/>
      <c r="C118" s="75"/>
      <c r="D118" s="76"/>
      <c r="E118" s="77"/>
      <c r="F118" s="75"/>
      <c r="G118" s="75"/>
      <c r="H118" s="75"/>
      <c r="I118" s="75"/>
      <c r="J118" s="75"/>
      <c r="K118" s="75"/>
      <c r="L118" s="75"/>
      <c r="M118" s="83" t="s">
        <v>101</v>
      </c>
      <c r="N118" s="84">
        <f>U25</f>
        <v>330750</v>
      </c>
      <c r="O118" s="83"/>
      <c r="S118" s="124" t="s">
        <v>53</v>
      </c>
      <c r="T118" s="12">
        <f>M77</f>
        <v>47167</v>
      </c>
    </row>
    <row r="119" spans="2:20" ht="12.4" customHeight="1" x14ac:dyDescent="0.35">
      <c r="B119" s="75"/>
      <c r="C119" s="75"/>
      <c r="D119" s="78"/>
      <c r="E119" s="79"/>
      <c r="F119" s="75"/>
      <c r="G119" s="75"/>
      <c r="H119" s="75"/>
      <c r="I119" s="75"/>
      <c r="J119" s="75"/>
      <c r="K119" s="75"/>
      <c r="L119" s="75"/>
      <c r="M119" s="83" t="s">
        <v>77</v>
      </c>
      <c r="N119" s="84">
        <f>U26</f>
        <v>0</v>
      </c>
      <c r="O119" s="83"/>
      <c r="S119" s="124" t="s">
        <v>54</v>
      </c>
      <c r="T119" s="12">
        <f>O77</f>
        <v>62100</v>
      </c>
    </row>
    <row r="120" spans="2:20" ht="12.4" customHeight="1" x14ac:dyDescent="0.35">
      <c r="B120" s="75"/>
      <c r="C120" s="75"/>
      <c r="D120" s="78"/>
      <c r="E120" s="79"/>
      <c r="F120" s="75"/>
      <c r="G120" s="75"/>
      <c r="H120" s="75"/>
      <c r="I120" s="75"/>
      <c r="J120" s="75"/>
      <c r="K120" s="75"/>
      <c r="L120" s="75"/>
      <c r="M120" s="83" t="s">
        <v>102</v>
      </c>
      <c r="N120" s="84">
        <f>U27</f>
        <v>-76691</v>
      </c>
      <c r="O120" s="83"/>
      <c r="S120" s="124" t="s">
        <v>55</v>
      </c>
      <c r="T120" s="12">
        <f>Q77</f>
        <v>532</v>
      </c>
    </row>
    <row r="121" spans="2:20" ht="12.4" customHeight="1" x14ac:dyDescent="0.35">
      <c r="B121" s="75"/>
      <c r="C121" s="75"/>
      <c r="D121" s="78"/>
      <c r="E121" s="79"/>
      <c r="F121" s="75"/>
      <c r="G121" s="80"/>
      <c r="H121" s="76"/>
      <c r="I121" s="77"/>
      <c r="J121" s="75"/>
      <c r="K121" s="75"/>
      <c r="L121" s="75"/>
      <c r="M121" s="83" t="s">
        <v>94</v>
      </c>
      <c r="N121" s="84">
        <f>U28</f>
        <v>254059</v>
      </c>
      <c r="O121" s="83"/>
      <c r="S121" s="124" t="s">
        <v>52</v>
      </c>
      <c r="T121" s="12">
        <f>S77</f>
        <v>16250</v>
      </c>
    </row>
    <row r="122" spans="2:20" ht="12.4" customHeight="1" x14ac:dyDescent="0.35">
      <c r="B122" s="75"/>
      <c r="C122" s="75"/>
      <c r="D122" s="81"/>
      <c r="E122" s="81" t="s">
        <v>29</v>
      </c>
      <c r="F122" s="75"/>
      <c r="G122" s="80"/>
      <c r="H122" s="78"/>
      <c r="I122" s="79"/>
      <c r="J122" s="75"/>
      <c r="K122" s="75"/>
      <c r="L122" s="75"/>
      <c r="S122" s="125" t="s">
        <v>5</v>
      </c>
      <c r="T122" s="31">
        <f>U77</f>
        <v>36542</v>
      </c>
    </row>
    <row r="123" spans="2:20" ht="12.4" customHeight="1" x14ac:dyDescent="0.35">
      <c r="B123" s="75"/>
      <c r="C123" s="75"/>
      <c r="D123" s="81" t="s">
        <v>99</v>
      </c>
      <c r="E123" s="82">
        <f>H25</f>
        <v>85900</v>
      </c>
      <c r="F123" s="75"/>
      <c r="G123" s="80"/>
      <c r="H123" s="78"/>
      <c r="I123" s="79"/>
      <c r="J123" s="75"/>
      <c r="K123" s="75"/>
      <c r="L123" s="75"/>
    </row>
    <row r="124" spans="2:20" ht="12.4" customHeight="1" x14ac:dyDescent="0.35">
      <c r="B124" s="75"/>
      <c r="C124" s="75"/>
      <c r="D124" s="81" t="s">
        <v>100</v>
      </c>
      <c r="E124" s="82">
        <f>H26</f>
        <v>162591</v>
      </c>
      <c r="F124" s="75"/>
      <c r="G124" s="80"/>
      <c r="H124" s="78"/>
      <c r="I124" s="79"/>
      <c r="J124" s="75"/>
      <c r="K124" s="75"/>
      <c r="L124" s="75"/>
    </row>
    <row r="125" spans="2:20" ht="12.4" customHeight="1" x14ac:dyDescent="0.25">
      <c r="B125" s="75"/>
      <c r="C125" s="75"/>
      <c r="D125" s="81" t="s">
        <v>26</v>
      </c>
      <c r="E125" s="82">
        <f>H27</f>
        <v>-76691</v>
      </c>
      <c r="F125" s="75"/>
      <c r="G125" s="75"/>
      <c r="H125" s="75"/>
      <c r="I125" s="75"/>
      <c r="J125" s="75"/>
      <c r="K125" s="75"/>
      <c r="L125" s="75"/>
    </row>
    <row r="126" spans="2:20" ht="12.4" customHeight="1" x14ac:dyDescent="0.25">
      <c r="B126" s="75"/>
      <c r="C126" s="75"/>
      <c r="D126" s="75"/>
      <c r="E126" s="75"/>
      <c r="F126" s="75"/>
      <c r="G126" s="75"/>
      <c r="H126" s="75"/>
      <c r="I126" s="75"/>
      <c r="J126" s="75"/>
      <c r="K126" s="75"/>
      <c r="L126" s="75"/>
      <c r="N126" s="3" t="s">
        <v>29</v>
      </c>
    </row>
    <row r="127" spans="2:20" ht="12.4" customHeight="1" x14ac:dyDescent="0.25">
      <c r="B127" s="75"/>
      <c r="C127" s="75"/>
      <c r="D127" s="75"/>
      <c r="E127" s="75"/>
      <c r="F127" s="75"/>
      <c r="G127" s="75"/>
      <c r="H127" s="75"/>
      <c r="I127" s="75"/>
      <c r="J127" s="75"/>
      <c r="K127" s="75"/>
      <c r="L127" s="75"/>
      <c r="M127" s="3" t="s">
        <v>96</v>
      </c>
      <c r="N127" s="122">
        <f t="shared" ref="N127:N132" si="2">AF25</f>
        <v>40953.86</v>
      </c>
    </row>
    <row r="128" spans="2:20" ht="12.4" customHeight="1" x14ac:dyDescent="0.25">
      <c r="B128" s="75"/>
      <c r="C128" s="75"/>
      <c r="D128" s="75"/>
      <c r="E128" s="75"/>
      <c r="F128" s="75"/>
      <c r="G128" s="75"/>
      <c r="H128" s="75"/>
      <c r="I128" s="75"/>
      <c r="J128" s="75"/>
      <c r="K128" s="75"/>
      <c r="L128" s="75"/>
      <c r="M128" s="3" t="s">
        <v>97</v>
      </c>
      <c r="N128" s="122">
        <f>AF26</f>
        <v>77495</v>
      </c>
    </row>
    <row r="129" spans="2:14" ht="12.4" customHeight="1" x14ac:dyDescent="0.25">
      <c r="B129" s="75"/>
      <c r="C129" s="75"/>
      <c r="D129" s="75"/>
      <c r="E129" s="75"/>
      <c r="F129" s="75"/>
      <c r="G129" s="75"/>
      <c r="H129" s="75"/>
      <c r="I129" s="75"/>
      <c r="J129" s="75"/>
      <c r="K129" s="75"/>
      <c r="L129" s="75"/>
      <c r="M129" s="3" t="s">
        <v>26</v>
      </c>
      <c r="N129" s="122">
        <f>AF27</f>
        <v>36541.14</v>
      </c>
    </row>
    <row r="130" spans="2:14" ht="12.4" customHeight="1" x14ac:dyDescent="0.25">
      <c r="B130" s="75"/>
      <c r="C130" s="75"/>
      <c r="D130" s="75"/>
      <c r="E130" s="75"/>
      <c r="F130" s="75"/>
      <c r="G130" s="75"/>
      <c r="H130" s="75"/>
      <c r="I130" s="75"/>
      <c r="J130" s="75"/>
      <c r="K130" s="75"/>
      <c r="L130" s="75"/>
      <c r="M130" s="83"/>
      <c r="N130" s="122">
        <f t="shared" si="2"/>
        <v>0</v>
      </c>
    </row>
    <row r="131" spans="2:14" ht="12.4" customHeight="1" x14ac:dyDescent="0.25">
      <c r="B131" s="75"/>
      <c r="C131" s="75"/>
      <c r="D131" s="75"/>
      <c r="E131" s="75"/>
      <c r="F131" s="75"/>
      <c r="G131" s="75"/>
      <c r="H131" s="75"/>
      <c r="I131" s="75"/>
      <c r="J131" s="75"/>
      <c r="K131" s="75"/>
      <c r="L131" s="75"/>
      <c r="N131" s="122"/>
    </row>
    <row r="132" spans="2:14" ht="12.4" customHeight="1" x14ac:dyDescent="0.25">
      <c r="B132" s="75"/>
      <c r="C132" s="75"/>
      <c r="D132" s="75"/>
      <c r="E132" s="75"/>
      <c r="F132" s="75"/>
      <c r="G132" s="75"/>
      <c r="H132" s="75"/>
      <c r="I132" s="75"/>
      <c r="J132" s="75"/>
      <c r="K132" s="75"/>
      <c r="L132" s="75"/>
      <c r="N132" s="122">
        <f t="shared" si="2"/>
        <v>0</v>
      </c>
    </row>
    <row r="133" spans="2:14" x14ac:dyDescent="0.25">
      <c r="B133" s="75"/>
      <c r="C133" s="75"/>
      <c r="D133" s="75"/>
      <c r="E133" s="75"/>
      <c r="F133" s="75"/>
      <c r="G133" s="75"/>
      <c r="H133" s="75"/>
      <c r="I133" s="75"/>
      <c r="J133" s="75"/>
      <c r="K133" s="75"/>
      <c r="L133" s="75"/>
    </row>
    <row r="134" spans="2:14" x14ac:dyDescent="0.25">
      <c r="B134" s="75"/>
      <c r="C134" s="75"/>
      <c r="D134" s="75"/>
      <c r="E134" s="75"/>
      <c r="F134" s="75"/>
      <c r="G134" s="75"/>
      <c r="H134" s="75"/>
      <c r="I134" s="75"/>
      <c r="J134" s="75"/>
      <c r="K134" s="75"/>
      <c r="L134" s="75"/>
    </row>
    <row r="135" spans="2:14" x14ac:dyDescent="0.25">
      <c r="B135" s="75"/>
      <c r="C135" s="75"/>
      <c r="D135" s="75"/>
      <c r="E135" s="75"/>
      <c r="F135" s="75"/>
      <c r="G135" s="75"/>
      <c r="H135" s="75"/>
      <c r="I135" s="75"/>
      <c r="J135" s="75"/>
      <c r="K135" s="75"/>
      <c r="L135" s="75"/>
    </row>
    <row r="136" spans="2:14" x14ac:dyDescent="0.25">
      <c r="B136" s="75"/>
      <c r="C136" s="75"/>
      <c r="D136" s="75"/>
      <c r="E136" s="75"/>
      <c r="F136" s="75"/>
      <c r="G136" s="75"/>
      <c r="H136" s="75"/>
      <c r="I136" s="75"/>
      <c r="J136" s="75"/>
      <c r="K136" s="75"/>
      <c r="L136" s="75"/>
    </row>
    <row r="137" spans="2:14" x14ac:dyDescent="0.25">
      <c r="B137" s="75"/>
      <c r="C137" s="75"/>
      <c r="D137" s="75"/>
      <c r="E137" s="75"/>
      <c r="F137" s="75"/>
      <c r="G137" s="75"/>
      <c r="H137" s="75"/>
      <c r="I137" s="75"/>
      <c r="J137" s="75"/>
      <c r="K137" s="75"/>
      <c r="L137" s="75"/>
    </row>
  </sheetData>
  <sheetProtection algorithmName="SHA-512" hashValue="OTCm0HDp4i2NH56qpOLqSuU2YTXK2vHYiwFu+HsAyH69L70RLE4+JiZ0oApYdlRfabFPSto97f0171zDIRUWHA==" saltValue="7iykT6QI1r5S71jPkszXGQ==" spinCount="100000" sheet="1" objects="1" scenarios="1" selectLockedCells="1" selectUnlockedCells="1"/>
  <mergeCells count="114">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36:AH36"/>
    <mergeCell ref="Z37:AH37"/>
    <mergeCell ref="Z38:AH39"/>
    <mergeCell ref="AA42:AC42"/>
    <mergeCell ref="AE42:AG42"/>
    <mergeCell ref="Z45:AH45"/>
    <mergeCell ref="Z46:AH48"/>
    <mergeCell ref="AB50:AC51"/>
    <mergeCell ref="AE50:AH51"/>
    <mergeCell ref="C23:H23"/>
    <mergeCell ref="O28:T28"/>
    <mergeCell ref="O23:T23"/>
    <mergeCell ref="C34:H34"/>
    <mergeCell ref="O25:T25"/>
    <mergeCell ref="O26:T26"/>
    <mergeCell ref="O27:T27"/>
    <mergeCell ref="Q35:T35"/>
    <mergeCell ref="C27:G27"/>
    <mergeCell ref="O31:S32"/>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36:G36"/>
    <mergeCell ref="C37:G37"/>
    <mergeCell ref="C38:G38"/>
    <mergeCell ref="C39:G39"/>
    <mergeCell ref="C40:G40"/>
    <mergeCell ref="C25:G25"/>
    <mergeCell ref="C26:G26"/>
    <mergeCell ref="C56:G56"/>
    <mergeCell ref="C51:G51"/>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717CA7E0-261C-4342-8338-AC475A17AF6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printOptions horizontalCentered="1" verticalCentered="1"/>
  <pageMargins left="0.7" right="0.7" top="0.75" bottom="0.75" header="0.3" footer="0.3"/>
  <pageSetup paperSize="8"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74" r:id="rId4" name="Check Box 50">
              <controlPr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5" r:id="rId5" name="Check Box 51">
              <controlPr locked="0"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6" r:id="rId6" name="Check Box 52">
              <controlPr locked="0" defaultSize="0" autoFill="0" autoLine="0" autoPict="0">
                <anchor moveWithCells="1">
                  <from>
                    <xdr:col>25</xdr:col>
                    <xdr:colOff>476250</xdr:colOff>
                    <xdr:row>39</xdr:row>
                    <xdr:rowOff>165100</xdr:rowOff>
                  </from>
                  <to>
                    <xdr:col>25</xdr:col>
                    <xdr:colOff>685800</xdr:colOff>
                    <xdr:row>41</xdr:row>
                    <xdr:rowOff>0</xdr:rowOff>
                  </to>
                </anchor>
              </controlPr>
            </control>
          </mc:Choice>
        </mc:AlternateContent>
        <mc:AlternateContent xmlns:mc="http://schemas.openxmlformats.org/markup-compatibility/2006">
          <mc:Choice Requires="x14">
            <control shapeId="1077" r:id="rId7" name="Check Box 53">
              <controlPr locked="0" defaultSize="0" autoFill="0" autoLine="0" autoPict="0">
                <anchor moveWithCells="1">
                  <from>
                    <xdr:col>25</xdr:col>
                    <xdr:colOff>476250</xdr:colOff>
                    <xdr:row>41</xdr:row>
                    <xdr:rowOff>165100</xdr:rowOff>
                  </from>
                  <to>
                    <xdr:col>25</xdr:col>
                    <xdr:colOff>685800</xdr:colOff>
                    <xdr:row>43</xdr:row>
                    <xdr:rowOff>0</xdr:rowOff>
                  </to>
                </anchor>
              </controlPr>
            </control>
          </mc:Choice>
        </mc:AlternateContent>
        <mc:AlternateContent xmlns:mc="http://schemas.openxmlformats.org/markup-compatibility/2006">
          <mc:Choice Requires="x14">
            <control shapeId="1079" r:id="rId8" name="Check Box 55">
              <controlPr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1" r:id="rId9" name="Check Box 57">
              <controlPr locked="0"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6" r:id="rId10" name="Check Box 62">
              <controlPr locked="0" defaultSize="0" autoFill="0" autoLine="0" autoPict="0">
                <anchor moveWithCells="1">
                  <from>
                    <xdr:col>19</xdr:col>
                    <xdr:colOff>31750</xdr:colOff>
                    <xdr:row>29</xdr:row>
                    <xdr:rowOff>19050</xdr:rowOff>
                  </from>
                  <to>
                    <xdr:col>20</xdr:col>
                    <xdr:colOff>146050</xdr:colOff>
                    <xdr:row>29</xdr:row>
                    <xdr:rowOff>184150</xdr:rowOff>
                  </to>
                </anchor>
              </controlPr>
            </control>
          </mc:Choice>
        </mc:AlternateContent>
        <mc:AlternateContent xmlns:mc="http://schemas.openxmlformats.org/markup-compatibility/2006">
          <mc:Choice Requires="x14">
            <control shapeId="1087" r:id="rId11" name="Check Box 63">
              <controlPr locked="0" defaultSize="0" autoFill="0" autoLine="0" autoPict="0">
                <anchor moveWithCells="1">
                  <from>
                    <xdr:col>20</xdr:col>
                    <xdr:colOff>438150</xdr:colOff>
                    <xdr:row>29</xdr:row>
                    <xdr:rowOff>19050</xdr:rowOff>
                  </from>
                  <to>
                    <xdr:col>20</xdr:col>
                    <xdr:colOff>660400</xdr:colOff>
                    <xdr:row>29</xdr:row>
                    <xdr:rowOff>184150</xdr:rowOff>
                  </to>
                </anchor>
              </controlPr>
            </control>
          </mc:Choice>
        </mc:AlternateContent>
        <mc:AlternateContent xmlns:mc="http://schemas.openxmlformats.org/markup-compatibility/2006">
          <mc:Choice Requires="x14">
            <control shapeId="1088" r:id="rId12" name="Check Box 64">
              <controlPr locked="0" defaultSize="0" autoFill="0" autoLine="0" autoPict="0">
                <anchor moveWithCells="1">
                  <from>
                    <xdr:col>20</xdr:col>
                    <xdr:colOff>438150</xdr:colOff>
                    <xdr:row>30</xdr:row>
                    <xdr:rowOff>31750</xdr:rowOff>
                  </from>
                  <to>
                    <xdr:col>20</xdr:col>
                    <xdr:colOff>660400</xdr:colOff>
                    <xdr:row>31</xdr:row>
                    <xdr:rowOff>0</xdr:rowOff>
                  </to>
                </anchor>
              </controlPr>
            </control>
          </mc:Choice>
        </mc:AlternateContent>
        <mc:AlternateContent xmlns:mc="http://schemas.openxmlformats.org/markup-compatibility/2006">
          <mc:Choice Requires="x14">
            <control shapeId="1089" r:id="rId13" name="Check Box 65">
              <controlPr locked="0" defaultSize="0" autoFill="0" autoLine="0" autoPict="0">
                <anchor moveWithCells="1">
                  <from>
                    <xdr:col>19</xdr:col>
                    <xdr:colOff>31750</xdr:colOff>
                    <xdr:row>30</xdr:row>
                    <xdr:rowOff>19050</xdr:rowOff>
                  </from>
                  <to>
                    <xdr:col>20</xdr:col>
                    <xdr:colOff>146050</xdr:colOff>
                    <xdr:row>30</xdr:row>
                    <xdr:rowOff>184150</xdr:rowOff>
                  </to>
                </anchor>
              </controlPr>
            </control>
          </mc:Choice>
        </mc:AlternateContent>
        <mc:AlternateContent xmlns:mc="http://schemas.openxmlformats.org/markup-compatibility/2006">
          <mc:Choice Requires="x14">
            <control shapeId="1090" r:id="rId14"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1" r:id="rId15"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2" r:id="rId16"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3" r:id="rId17"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4" r:id="rId18"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5" r:id="rId19"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6" r:id="rId20" name="Check Box 72">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1097" r:id="rId21" name="Check Box 73">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RowHeight="14.5" x14ac:dyDescent="0.35"/>
  <cols>
    <col min="2" max="2" width="21.7265625" customWidth="1"/>
    <col min="3" max="3" width="19" customWidth="1"/>
    <col min="4" max="4" width="25" customWidth="1"/>
  </cols>
  <sheetData>
    <row r="6" spans="2:4" x14ac:dyDescent="0.35">
      <c r="B6" s="349" t="s">
        <v>21</v>
      </c>
      <c r="C6" s="349"/>
      <c r="D6" s="349"/>
    </row>
    <row r="7" spans="2:4" x14ac:dyDescent="0.35">
      <c r="B7" s="10"/>
      <c r="C7" s="10"/>
      <c r="D7" s="10"/>
    </row>
    <row r="8" spans="2:4" x14ac:dyDescent="0.35">
      <c r="B8" s="10"/>
      <c r="C8" s="11" t="s">
        <v>22</v>
      </c>
      <c r="D8" s="11" t="s">
        <v>23</v>
      </c>
    </row>
    <row r="9" spans="2:4" x14ac:dyDescent="0.35">
      <c r="B9" s="10" t="s">
        <v>34</v>
      </c>
      <c r="C9" s="12" t="e">
        <f>Muster!#REF!</f>
        <v>#REF!</v>
      </c>
      <c r="D9" s="69">
        <f>Muster!M77</f>
        <v>47167</v>
      </c>
    </row>
    <row r="10" spans="2:4" x14ac:dyDescent="0.35">
      <c r="B10" s="10" t="s">
        <v>33</v>
      </c>
      <c r="C10" s="12" t="e">
        <f>Muster!#REF!</f>
        <v>#REF!</v>
      </c>
      <c r="D10" s="69">
        <f>Muster!O77</f>
        <v>62100</v>
      </c>
    </row>
    <row r="11" spans="2:4" x14ac:dyDescent="0.35">
      <c r="B11" s="10" t="s">
        <v>32</v>
      </c>
      <c r="C11" s="12" t="e">
        <f>Muster!#REF!</f>
        <v>#REF!</v>
      </c>
      <c r="D11" s="69">
        <f>Muster!Q77</f>
        <v>532</v>
      </c>
    </row>
    <row r="12" spans="2:4" x14ac:dyDescent="0.35">
      <c r="B12" s="10" t="s">
        <v>35</v>
      </c>
      <c r="C12" s="12" t="e">
        <f>Muster!#REF!</f>
        <v>#REF!</v>
      </c>
      <c r="D12" s="69">
        <f>Muster!S77</f>
        <v>16250</v>
      </c>
    </row>
    <row r="13" spans="2:4" x14ac:dyDescent="0.35">
      <c r="B13" s="10" t="s">
        <v>36</v>
      </c>
      <c r="C13" s="12" t="e">
        <f>Muster!#REF!</f>
        <v>#REF!</v>
      </c>
      <c r="D13" s="69">
        <f>Muster!$U$77</f>
        <v>36542</v>
      </c>
    </row>
    <row r="14" spans="2:4" ht="15" thickBot="1" x14ac:dyDescent="0.4">
      <c r="B14" s="13" t="s">
        <v>37</v>
      </c>
      <c r="C14" s="14" t="e">
        <f>Muster!#REF!</f>
        <v>#REF!</v>
      </c>
      <c r="D14" s="71">
        <f>Muster!$W$77</f>
        <v>162591</v>
      </c>
    </row>
    <row r="15" spans="2:4" ht="15" thickTop="1" x14ac:dyDescent="0.35"/>
    <row r="17" spans="2:3" x14ac:dyDescent="0.35">
      <c r="B17" s="10"/>
      <c r="C17" s="11" t="s">
        <v>29</v>
      </c>
    </row>
    <row r="18" spans="2:3" ht="87" x14ac:dyDescent="0.35">
      <c r="B18" s="29" t="s">
        <v>72</v>
      </c>
      <c r="C18" s="69">
        <f>Muster!$H$25</f>
        <v>85900</v>
      </c>
    </row>
    <row r="19" spans="2:3" ht="87" x14ac:dyDescent="0.35">
      <c r="B19" s="29" t="s">
        <v>73</v>
      </c>
      <c r="C19" s="69">
        <f>Muster!$H$26</f>
        <v>162591</v>
      </c>
    </row>
    <row r="20" spans="2:3" ht="72.5" x14ac:dyDescent="0.35">
      <c r="B20" s="30" t="s">
        <v>30</v>
      </c>
      <c r="C20" s="70">
        <f>Muster!$H$27</f>
        <v>-76691</v>
      </c>
    </row>
    <row r="23" spans="2:3" x14ac:dyDescent="0.35">
      <c r="B23" s="10"/>
      <c r="C23" s="11" t="s">
        <v>29</v>
      </c>
    </row>
    <row r="24" spans="2:3" ht="87" x14ac:dyDescent="0.35">
      <c r="B24" s="29" t="s">
        <v>74</v>
      </c>
      <c r="C24" s="69">
        <f>Muster!$U$25</f>
        <v>330750</v>
      </c>
    </row>
    <row r="25" spans="2:3" ht="87" x14ac:dyDescent="0.35">
      <c r="B25" s="29" t="s">
        <v>31</v>
      </c>
      <c r="C25" s="69">
        <f>Muster!$U$26</f>
        <v>0</v>
      </c>
    </row>
    <row r="26" spans="2:3" ht="87" x14ac:dyDescent="0.35">
      <c r="B26" s="29" t="s">
        <v>75</v>
      </c>
      <c r="C26" s="69">
        <f>Muster!$U$27</f>
        <v>-76691</v>
      </c>
    </row>
    <row r="27" spans="2:3" ht="87" x14ac:dyDescent="0.35">
      <c r="B27" s="30" t="s">
        <v>76</v>
      </c>
      <c r="C27" s="70">
        <f>Muster!$U$28</f>
        <v>254059</v>
      </c>
    </row>
    <row r="29" spans="2:3" x14ac:dyDescent="0.35">
      <c r="B29" s="10" t="s">
        <v>53</v>
      </c>
      <c r="C29" s="12">
        <f>Muster!M77</f>
        <v>47167</v>
      </c>
    </row>
    <row r="30" spans="2:3" x14ac:dyDescent="0.35">
      <c r="B30" s="10" t="s">
        <v>54</v>
      </c>
      <c r="C30" s="12">
        <f>Muster!O77</f>
        <v>62100</v>
      </c>
    </row>
    <row r="31" spans="2:3" x14ac:dyDescent="0.35">
      <c r="B31" s="10" t="s">
        <v>55</v>
      </c>
      <c r="C31" s="12">
        <f>Muster!Q77</f>
        <v>532</v>
      </c>
    </row>
    <row r="32" spans="2:3" x14ac:dyDescent="0.35">
      <c r="B32" s="10" t="s">
        <v>52</v>
      </c>
      <c r="C32" s="12">
        <f>Muster!S77</f>
        <v>16250</v>
      </c>
    </row>
    <row r="33" spans="2:3" x14ac:dyDescent="0.35">
      <c r="B33" s="32" t="s">
        <v>5</v>
      </c>
      <c r="C33" s="31">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2023-05-02T09:05:13Z</cp:lastPrinted>
  <dcterms:created xsi:type="dcterms:W3CDTF">2014-05-05T10:02:17Z</dcterms:created>
  <dcterms:modified xsi:type="dcterms:W3CDTF">2023-05-04T11:36:48Z</dcterms:modified>
</cp:coreProperties>
</file>