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5B8D41B3-CA1C-4A3E-98ED-1A9EBF9A6A70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7" l="1"/>
  <c r="S56" i="7" l="1"/>
  <c r="AA56" i="7"/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<sst xmlns="http://schemas.openxmlformats.org/spreadsheetml/2006/main" count="226" uniqueCount="140">
  <si>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</si>
  <si>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</si>
  <si>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</si>
  <si>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</si>
  <si>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</si>
  <si>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</si>
  <si>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</si>
  <si>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</si>
  <si>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</si>
  <si>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</si>
  <si>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</si>
  <si>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</si>
  <si>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</si>
  <si>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</si>
  <si>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</si>
  <si>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</si>
  <si>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</si>
  <si>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</si>
  <si>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</si>
  <si>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</si>
  <si>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</si>
  <si>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</si>
  <si>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</si>
  <si>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</si>
  <si>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</si>
  <si>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</si>
  <si>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</si>
  <si>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</si>
  <si>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</si>
  <si>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</si>
  <si>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</si>
  <si>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</si>
  <si>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</si>
  <si>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</si>
  <si>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</si>
  <si>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</si>
  <si>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</si>
  <si>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</si>
  <si>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</si>
  <si>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</si>
  <si>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</si>
  <si>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</si>
  <si>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</si>
  <si>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</si>
  <si>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</si>
  <si>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</si>
  <si>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</si>
  <si>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</si>
  <si>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</si>
  <si>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</si>
  <si>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</si>
  <si>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</si>
  <si>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</si>
  <si>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</si>
  <si>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</si>
  <si>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</si>
  <si>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</si>
  <si>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</si>
  <si>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</si>
  <si>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</si>
  <si>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</si>
  <si>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</si>
  <si>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</si>
  <si>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</si>
  <si>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</si>
  <si>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</si>
  <si>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</si>
  <si>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</si>
  <si>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</si>
  <si>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</si>
  <si>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</si>
  <si>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</si>
  <si>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</si>
  <si>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</si>
  <si>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</si>
  <si>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</si>
  <si>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</si>
  <si>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</si>
  <si>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</si>
  <si>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</si>
  <si>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</si>
  <si>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</si>
  <si>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</si>
  <si>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</si>
  <si>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</si>
  <si>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</si>
  <si>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</si>
  <si>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</si>
  <si>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</si>
  <si>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</si>
  <si>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</si>
  <si>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</si>
  <si>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</si>
  <si>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</si>
  <si>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</si>
  <si>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</si>
  <si>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</si>
  <si>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</si>
  <si>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</si>
  <si>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</si>
  <si>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</si>
  <si>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</si>
  <si>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</si>
  <si>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</si>
  <si>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</si>
  <si>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</si>
  <si>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</si>
  <si>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</si>
  <si>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</si>
  <si>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</si>
  <si>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</si>
  <si>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</si>
  <si>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</si>
  <si>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</si>
  <si>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</si>
  <si>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</si>
  <si>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</si>
  <si>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</si>
  <si>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</si>
  <si>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</si>
  <si>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</si>
  <si>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</si>
  <si>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</si>
  <si>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</si>
  <si>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</si>
  <si>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</si>
  <si>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</si>
  <si>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</si>
  <si>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Basel-Landschaft</t>
  </si>
  <si>
    <t>Swisslos-Fonds</t>
  </si>
  <si>
    <t>Sicherheitsdirektion</t>
  </si>
  <si>
    <t>Generalsekretariat</t>
  </si>
  <si>
    <t>Liestal</t>
  </si>
  <si>
    <t>www.swisslos-fonds.bl.ch</t>
  </si>
  <si>
    <t>Rathausstrasse 2</t>
  </si>
  <si>
    <t>Kantonale gesetzliche Grundlage: Verordnung über den Swisslos-Fonds SGS 53 12, GS 37.0469</t>
  </si>
  <si>
    <t>Medienbulletin nach erfolgten Regierungsratsbeschlüssen, publiziert im Amtsblatt und auf der Website www.swisslos-fonds.bl.ch, Publikation auf Open Government Data OGD-Seite (https://data.bl.ch/explore/dataset/11460/table/?disjunctive.jahr&amp;disjunctive.sparte&amp;sort=-jahr), einmal jährlich eine Zusammenstellung bewilligte Beiträge über Swisslos</t>
  </si>
  <si>
    <t>Regierungsrat zuständig für alle Beiträge</t>
  </si>
  <si>
    <t>Q2: CHF 13'966'637 Dies entspricht dem 70%-Anteil des Betrags gemäss Geschäftsbericht für den Swisslos-Fonds (30% gehen an den Sportfonds, s. separate Berichterstattung)</t>
  </si>
  <si>
    <t>Finanzkontrolle Baselland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</si>
</sst>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2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3" fontId="1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6" fillId="7" borderId="1" xfId="0" applyFont="1" applyFill="1" applyBorder="1" applyAlignment="1">
      <alignment horizontal="left" wrapText="1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0" fillId="5" borderId="0" xfId="0" applyFont="1" applyFill="1" applyAlignment="1">
      <alignment horizontal="left" vertical="center" indent="2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indent="2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" xfId="0" applyFont="1" applyFill="1" applyBorder="1" applyAlignment="1">
      <alignment horizontal="left" vertical="center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5643154.5</c:v>
                </c:pt>
                <c:pt idx="1">
                  <c:v>1297500</c:v>
                </c:pt>
                <c:pt idx="2" formatCode="#,##0">
                  <c:v>375639</c:v>
                </c:pt>
                <c:pt idx="3" formatCode="#,##0">
                  <c:v>542000</c:v>
                </c:pt>
                <c:pt idx="4" formatCode="#,##0">
                  <c:v>152500</c:v>
                </c:pt>
                <c:pt idx="5" formatCode="#,##0">
                  <c:v>29101</c:v>
                </c:pt>
                <c:pt idx="6" formatCode="#,##0">
                  <c:v>1720500</c:v>
                </c:pt>
                <c:pt idx="7" formatCode="#,##0">
                  <c:v>0</c:v>
                </c:pt>
                <c:pt idx="8" formatCode="#,##0">
                  <c:v>187336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1428750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57150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95250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133350</xdr:rowOff>
        </xdr:from>
        <xdr:to>
          <xdr:col>6</xdr:col>
          <xdr:colOff>1428750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1428750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171450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1847850</xdr:colOff>
          <xdr:row>46</xdr:row>
          <xdr:rowOff>171450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209550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133350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19050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476250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1162050</xdr:colOff>
          <xdr:row>23</xdr:row>
          <xdr:rowOff>19050</xdr:rowOff>
        </xdr:from>
        <xdr:to>
          <xdr:col>25</xdr:col>
          <xdr:colOff>400050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1428750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57150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95250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133350</xdr:rowOff>
        </xdr:from>
        <xdr:to>
          <xdr:col>6</xdr:col>
          <xdr:colOff>1428750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1428750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171450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1847850</xdr:colOff>
          <xdr:row>45</xdr:row>
          <xdr:rowOff>171450</xdr:rowOff>
        </xdr:from>
        <xdr:to>
          <xdr:col>5</xdr:col>
          <xdr:colOff>523875</xdr:colOff>
          <xdr:row>46</xdr:row>
          <xdr:rowOff>247650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209550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1847850</xdr:colOff>
          <xdr:row>45</xdr:row>
          <xdr:rowOff>171450</xdr:rowOff>
        </xdr:from>
        <xdr:to>
          <xdr:col>5</xdr:col>
          <xdr:colOff>523875</xdr:colOff>
          <xdr:row>46</xdr:row>
          <xdr:rowOff>247650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24</xdr:row>
          <xdr:rowOff>0</xdr:rowOff>
        </xdr:from>
        <xdr:to>
          <xdr:col>25</xdr:col>
          <xdr:colOff>600075</xdr:colOff>
          <xdr:row>25</xdr:row>
          <xdr:rowOff>57150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23</xdr:row>
          <xdr:rowOff>57150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9"/>
  <sheetViews>
    <sheetView tabSelected="1" zoomScaleNormal="100" zoomScaleSheetLayoutView="80" workbookViewId="0">
      <selection activeCell="H55" sqref="H55:L56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28515625" style="2" customWidth="1"/>
    <col min="8" max="8" width="12.7109375" style="2" customWidth="1"/>
    <col min="9" max="9" width="1.5703125" style="2" customWidth="1"/>
    <col min="10" max="10" width="22" style="2" customWidth="1"/>
    <col min="11" max="12" width="17.71093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28515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7109375" style="2" customWidth="1"/>
    <col min="22" max="22" width="15.5703125" style="2" customWidth="1"/>
    <col min="23" max="23" width="18.7109375" style="2" customWidth="1"/>
    <col min="24" max="24" width="19.7109375" style="2" customWidth="1"/>
    <col min="25" max="25" width="19.42578125" style="2" customWidth="1"/>
    <col min="26" max="26" width="11" style="2"/>
    <col min="27" max="27" width="20.28515625" style="2" customWidth="1"/>
    <col min="28" max="28" width="19.28515625" style="2" customWidth="1"/>
    <col min="29" max="29" width="9.28515625" style="2" customWidth="1"/>
    <col min="30" max="30" width="4.28515625" style="2" customWidth="1"/>
    <col min="31" max="16384" width="11" style="2"/>
  </cols>
  <sheetData>
    <row r="1" spans="1:30" ht="46.5" x14ac:dyDescent="0.7">
      <c r="A1" s="240" t="s">
        <v>63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</row>
    <row r="2" spans="1:30" ht="14.6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6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65" customHeight="1" x14ac:dyDescent="0.25">
      <c r="A6" s="1"/>
      <c r="B6" s="1"/>
      <c r="C6" s="109" t="s">
        <v>1</v>
      </c>
      <c r="D6" s="22"/>
      <c r="E6" s="203" t="s">
        <v>128</v>
      </c>
      <c r="F6" s="204"/>
      <c r="G6" s="204"/>
      <c r="H6" s="205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65" customHeight="1" x14ac:dyDescent="0.25">
      <c r="A7" s="1"/>
      <c r="B7" s="1"/>
      <c r="C7" s="109" t="s">
        <v>66</v>
      </c>
      <c r="D7" s="5"/>
      <c r="E7" s="199" t="s">
        <v>130</v>
      </c>
      <c r="F7" s="200"/>
      <c r="G7" s="200"/>
      <c r="H7" s="201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65" customHeight="1" x14ac:dyDescent="0.25">
      <c r="A8" s="1"/>
      <c r="B8" s="4"/>
      <c r="C8" s="127" t="s">
        <v>68</v>
      </c>
      <c r="D8" s="5"/>
      <c r="E8" s="199" t="s">
        <v>131</v>
      </c>
      <c r="F8" s="200"/>
      <c r="G8" s="200"/>
      <c r="H8" s="201"/>
      <c r="I8" s="1"/>
      <c r="J8" s="3"/>
      <c r="K8" s="3"/>
      <c r="L8" s="174"/>
      <c r="M8" s="207" t="s">
        <v>135</v>
      </c>
      <c r="N8" s="208"/>
      <c r="O8" s="208"/>
      <c r="P8" s="208"/>
      <c r="Q8" s="208"/>
      <c r="R8" s="208"/>
      <c r="S8" s="208"/>
      <c r="T8" s="209"/>
      <c r="U8" s="1"/>
      <c r="V8" s="1"/>
      <c r="W8" s="34"/>
      <c r="X8" s="202" t="s">
        <v>55</v>
      </c>
      <c r="Y8" s="202"/>
      <c r="Z8" s="202"/>
      <c r="AA8" s="126">
        <v>13966637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134</v>
      </c>
      <c r="F9" s="200"/>
      <c r="G9" s="200"/>
      <c r="H9" s="201"/>
      <c r="I9" s="1"/>
      <c r="J9" s="3"/>
      <c r="K9" s="3"/>
      <c r="L9" s="174"/>
      <c r="M9" s="210"/>
      <c r="N9" s="211"/>
      <c r="O9" s="211"/>
      <c r="P9" s="211"/>
      <c r="Q9" s="211"/>
      <c r="R9" s="211"/>
      <c r="S9" s="211"/>
      <c r="T9" s="212"/>
      <c r="U9" s="1"/>
      <c r="V9" s="1"/>
      <c r="W9" s="34"/>
      <c r="X9" s="242" t="s">
        <v>106</v>
      </c>
      <c r="Y9" s="243"/>
      <c r="Z9" s="244"/>
      <c r="AA9" s="136">
        <v>428945.7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31</v>
      </c>
      <c r="F10" s="200"/>
      <c r="G10" s="200"/>
      <c r="H10" s="201"/>
      <c r="I10" s="1"/>
      <c r="J10" s="3"/>
      <c r="K10" s="3"/>
      <c r="L10" s="174"/>
      <c r="M10" s="210"/>
      <c r="N10" s="211"/>
      <c r="O10" s="211"/>
      <c r="P10" s="211"/>
      <c r="Q10" s="211"/>
      <c r="R10" s="211"/>
      <c r="S10" s="211"/>
      <c r="T10" s="212"/>
      <c r="U10" s="34"/>
      <c r="V10" s="1"/>
      <c r="W10" s="34"/>
      <c r="X10" s="245" t="s">
        <v>70</v>
      </c>
      <c r="Y10" s="246"/>
      <c r="Z10" s="247"/>
      <c r="AA10" s="170">
        <v>0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/>
      <c r="F11" s="200"/>
      <c r="G11" s="200"/>
      <c r="H11" s="201"/>
      <c r="I11" s="1"/>
      <c r="J11" s="3"/>
      <c r="K11" s="3"/>
      <c r="L11" s="174"/>
      <c r="M11" s="213"/>
      <c r="N11" s="214"/>
      <c r="O11" s="214"/>
      <c r="P11" s="214"/>
      <c r="Q11" s="214"/>
      <c r="R11" s="214"/>
      <c r="S11" s="214"/>
      <c r="T11" s="215"/>
      <c r="U11" s="34"/>
      <c r="V11" s="1"/>
      <c r="W11" s="1"/>
      <c r="X11" s="202" t="s">
        <v>120</v>
      </c>
      <c r="Y11" s="202"/>
      <c r="Z11" s="202"/>
      <c r="AA11" s="123">
        <f>AB56+AA9-AA10</f>
        <v>10376676.199999999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203">
        <v>4410</v>
      </c>
      <c r="F12" s="204"/>
      <c r="G12" s="204"/>
      <c r="H12" s="205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202" t="s">
        <v>16</v>
      </c>
      <c r="Y12" s="202"/>
      <c r="Z12" s="202"/>
      <c r="AA12" s="123">
        <f>AA8-AA11</f>
        <v>3589960.8000000007</v>
      </c>
      <c r="AB12" s="34"/>
      <c r="AC12" s="1"/>
      <c r="AD12" s="1"/>
    </row>
    <row r="13" spans="1:30" ht="14.65" customHeight="1" x14ac:dyDescent="0.25">
      <c r="A13" s="1"/>
      <c r="B13" s="6"/>
      <c r="C13" s="109" t="s">
        <v>8</v>
      </c>
      <c r="D13" s="5"/>
      <c r="E13" s="203" t="s">
        <v>132</v>
      </c>
      <c r="F13" s="204"/>
      <c r="G13" s="204"/>
      <c r="H13" s="205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206" t="s">
        <v>133</v>
      </c>
      <c r="F14" s="204"/>
      <c r="G14" s="204"/>
      <c r="H14" s="205"/>
      <c r="I14" s="1"/>
      <c r="J14" s="3"/>
      <c r="K14" s="3"/>
      <c r="L14" s="174"/>
      <c r="M14" s="207" t="s">
        <v>136</v>
      </c>
      <c r="N14" s="208"/>
      <c r="O14" s="208"/>
      <c r="P14" s="208"/>
      <c r="Q14" s="208"/>
      <c r="R14" s="208"/>
      <c r="S14" s="208"/>
      <c r="T14" s="209"/>
      <c r="U14" s="1"/>
      <c r="V14" s="1"/>
      <c r="W14" s="1"/>
      <c r="X14" s="216" t="s">
        <v>117</v>
      </c>
      <c r="Y14" s="216"/>
      <c r="Z14" s="216"/>
      <c r="AA14" s="216"/>
      <c r="AB14" s="1"/>
      <c r="AC14" s="1"/>
      <c r="AD14" s="1"/>
    </row>
    <row r="15" spans="1:30" ht="15.75" x14ac:dyDescent="0.25">
      <c r="A15" s="1"/>
      <c r="B15" s="6"/>
      <c r="C15" s="109"/>
      <c r="D15" s="5"/>
      <c r="E15" s="217"/>
      <c r="F15" s="218"/>
      <c r="G15" s="218"/>
      <c r="H15" s="219"/>
      <c r="I15" s="1"/>
      <c r="J15" s="3"/>
      <c r="K15" s="3"/>
      <c r="L15" s="174"/>
      <c r="M15" s="210"/>
      <c r="N15" s="211"/>
      <c r="O15" s="211"/>
      <c r="P15" s="211"/>
      <c r="Q15" s="211"/>
      <c r="R15" s="211"/>
      <c r="S15" s="211"/>
      <c r="T15" s="212"/>
      <c r="U15" s="1"/>
      <c r="V15" s="1"/>
      <c r="W15" s="1"/>
      <c r="X15" s="216"/>
      <c r="Y15" s="216"/>
      <c r="Z15" s="216"/>
      <c r="AA15" s="216"/>
      <c r="AB15" s="1"/>
      <c r="AC15" s="1"/>
      <c r="AD15" s="1"/>
    </row>
    <row r="16" spans="1:30" ht="15.75" x14ac:dyDescent="0.25">
      <c r="A16" s="1"/>
      <c r="B16" s="6"/>
      <c r="C16" s="109"/>
      <c r="D16" s="5"/>
      <c r="E16" s="217"/>
      <c r="F16" s="218"/>
      <c r="G16" s="218"/>
      <c r="H16" s="219"/>
      <c r="I16" s="1"/>
      <c r="J16" s="3"/>
      <c r="K16" s="3"/>
      <c r="L16" s="174"/>
      <c r="M16" s="210"/>
      <c r="N16" s="211"/>
      <c r="O16" s="211"/>
      <c r="P16" s="211"/>
      <c r="Q16" s="211"/>
      <c r="R16" s="211"/>
      <c r="S16" s="211"/>
      <c r="T16" s="212"/>
      <c r="U16" s="1"/>
      <c r="V16" s="1"/>
      <c r="W16" s="117"/>
      <c r="X16" s="225"/>
      <c r="Y16" s="226"/>
      <c r="Z16" s="226"/>
      <c r="AA16" s="227"/>
      <c r="AB16" s="1"/>
      <c r="AC16" s="1"/>
      <c r="AD16" s="1"/>
    </row>
    <row r="17" spans="1:30" ht="14.65" customHeight="1" x14ac:dyDescent="0.25">
      <c r="A17" s="1"/>
      <c r="B17" s="6"/>
      <c r="C17" s="109"/>
      <c r="D17" s="12"/>
      <c r="E17" s="223"/>
      <c r="F17" s="218"/>
      <c r="G17" s="218"/>
      <c r="H17" s="219"/>
      <c r="I17" s="1"/>
      <c r="J17" s="3"/>
      <c r="K17" s="3"/>
      <c r="L17" s="174"/>
      <c r="M17" s="213"/>
      <c r="N17" s="214"/>
      <c r="O17" s="214"/>
      <c r="P17" s="214"/>
      <c r="Q17" s="214"/>
      <c r="R17" s="214"/>
      <c r="S17" s="214"/>
      <c r="T17" s="215"/>
      <c r="U17" s="34"/>
      <c r="V17" s="1"/>
      <c r="W17" s="117"/>
      <c r="X17" s="228"/>
      <c r="Y17" s="229"/>
      <c r="Z17" s="229"/>
      <c r="AA17" s="230"/>
      <c r="AB17" s="1"/>
      <c r="AC17" s="1"/>
      <c r="AD17" s="1"/>
    </row>
    <row r="18" spans="1:30" ht="15.75" x14ac:dyDescent="0.25">
      <c r="A18" s="1"/>
      <c r="B18" s="6"/>
      <c r="C18" s="109"/>
      <c r="D18" s="5"/>
      <c r="E18" s="223"/>
      <c r="F18" s="218"/>
      <c r="G18" s="218"/>
      <c r="H18" s="219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31"/>
      <c r="Y18" s="232"/>
      <c r="Z18" s="232"/>
      <c r="AA18" s="233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223"/>
      <c r="F19" s="218"/>
      <c r="G19" s="218"/>
      <c r="H19" s="219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223"/>
      <c r="F20" s="218"/>
      <c r="G20" s="218"/>
      <c r="H20" s="219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39" t="s">
        <v>127</v>
      </c>
      <c r="Y20" s="239"/>
      <c r="Z20" s="239"/>
      <c r="AA20" s="239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234"/>
      <c r="F21" s="235"/>
      <c r="G21" s="235"/>
      <c r="H21" s="236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9"/>
      <c r="Y21" s="239"/>
      <c r="Z21" s="239"/>
      <c r="AA21" s="23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9"/>
      <c r="Y22" s="239"/>
      <c r="Z22" s="239"/>
      <c r="AA22" s="239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9"/>
      <c r="Y23" s="239"/>
      <c r="Z23" s="239"/>
      <c r="AA23" s="239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24" t="s">
        <v>126</v>
      </c>
      <c r="Y24" s="224"/>
      <c r="Z24" s="224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24" t="s">
        <v>115</v>
      </c>
      <c r="Y25" s="224"/>
      <c r="Z25" s="224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216" t="s">
        <v>118</v>
      </c>
      <c r="Y27" s="216"/>
      <c r="Z27" s="216"/>
      <c r="AA27" s="216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216"/>
      <c r="Y28" s="216"/>
      <c r="Z28" s="216"/>
      <c r="AA28" s="216"/>
      <c r="AB28" s="1"/>
      <c r="AC28" s="1"/>
      <c r="AD28" s="1"/>
    </row>
    <row r="29" spans="1:30" ht="14.6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216"/>
      <c r="Y29" s="216"/>
      <c r="Z29" s="216"/>
      <c r="AA29" s="216"/>
      <c r="AB29" s="1"/>
      <c r="AC29" s="1"/>
      <c r="AD29" s="1"/>
    </row>
    <row r="30" spans="1:30" ht="14.6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216"/>
      <c r="Y30" s="216"/>
      <c r="Z30" s="216"/>
      <c r="AA30" s="216"/>
      <c r="AB30" s="1"/>
      <c r="AC30" s="1"/>
      <c r="AD30" s="1"/>
    </row>
    <row r="31" spans="1:30" ht="14.6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6" t="s">
        <v>138</v>
      </c>
      <c r="Y31" s="226"/>
      <c r="Z31" s="226"/>
      <c r="AA31" s="226"/>
      <c r="AB31" s="1"/>
      <c r="AC31" s="1"/>
      <c r="AD31" s="1"/>
    </row>
    <row r="32" spans="1:30" ht="14.6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229"/>
      <c r="Y32" s="229"/>
      <c r="Z32" s="229"/>
      <c r="AA32" s="229"/>
      <c r="AB32" s="1"/>
      <c r="AC32" s="1"/>
      <c r="AD32" s="1"/>
    </row>
    <row r="33" spans="1:30" ht="14.6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9"/>
      <c r="Y33" s="229"/>
      <c r="Z33" s="229"/>
      <c r="AA33" s="229"/>
      <c r="AB33" s="1"/>
      <c r="AC33" s="1"/>
      <c r="AD33" s="1"/>
    </row>
    <row r="34" spans="1:30" ht="14.6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9"/>
      <c r="Y34" s="229"/>
      <c r="Z34" s="229"/>
      <c r="AA34" s="229"/>
      <c r="AB34" s="1"/>
      <c r="AC34" s="1"/>
      <c r="AD34" s="1"/>
    </row>
    <row r="35" spans="1:30" ht="14.6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9"/>
      <c r="Y35" s="229"/>
      <c r="Z35" s="229"/>
      <c r="AA35" s="229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237"/>
      <c r="N36" s="238"/>
      <c r="O36" s="238"/>
      <c r="P36" s="238"/>
      <c r="Q36" s="48"/>
      <c r="R36" s="34"/>
      <c r="S36" s="34"/>
      <c r="T36" s="34"/>
      <c r="U36" s="54"/>
      <c r="V36" s="1"/>
      <c r="W36" s="1"/>
      <c r="X36" s="229"/>
      <c r="Y36" s="229"/>
      <c r="Z36" s="229"/>
      <c r="AA36" s="229"/>
      <c r="AB36" s="1"/>
      <c r="AC36" s="1"/>
      <c r="AD36" s="1"/>
    </row>
    <row r="37" spans="1:30" ht="34.5" customHeight="1" x14ac:dyDescent="0.35">
      <c r="A37" s="34"/>
      <c r="B37" s="34"/>
      <c r="C37" s="220" t="s">
        <v>62</v>
      </c>
      <c r="D37" s="220"/>
      <c r="E37" s="220"/>
      <c r="F37" s="220"/>
      <c r="G37" s="220"/>
      <c r="H37" s="220"/>
      <c r="I37" s="220"/>
      <c r="J37" s="220"/>
      <c r="K37" s="49"/>
      <c r="L37" s="49"/>
      <c r="M37" s="221"/>
      <c r="N37" s="222"/>
      <c r="O37" s="222"/>
      <c r="P37" s="222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255"/>
      <c r="F38" s="255"/>
      <c r="G38" s="255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256" t="s">
        <v>51</v>
      </c>
      <c r="D39" s="256"/>
      <c r="E39" s="120" t="s">
        <v>129</v>
      </c>
      <c r="F39" s="42"/>
      <c r="G39" s="249"/>
      <c r="H39" s="249"/>
      <c r="I39" s="96"/>
      <c r="J39" s="96"/>
      <c r="K39" s="96"/>
      <c r="L39" s="80"/>
      <c r="M39" s="93"/>
      <c r="N39" s="175"/>
      <c r="O39" s="80"/>
      <c r="P39" s="80"/>
      <c r="Q39" s="249"/>
      <c r="R39" s="249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20395002</v>
      </c>
      <c r="F40" s="42"/>
      <c r="G40" s="249"/>
      <c r="H40" s="249"/>
      <c r="I40" s="96"/>
      <c r="J40" s="96"/>
      <c r="K40" s="96"/>
      <c r="L40" s="80"/>
      <c r="M40" s="93"/>
      <c r="N40" s="175"/>
      <c r="O40" s="80"/>
      <c r="P40" s="80"/>
      <c r="Q40" s="249"/>
      <c r="R40" s="249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11547586</v>
      </c>
      <c r="F41" s="34"/>
      <c r="G41" s="249"/>
      <c r="H41" s="249"/>
      <c r="I41" s="96"/>
      <c r="J41" s="96"/>
      <c r="K41" s="96"/>
      <c r="L41" s="80"/>
      <c r="M41" s="66"/>
      <c r="N41" s="175"/>
      <c r="O41" s="80"/>
      <c r="P41" s="80"/>
      <c r="Q41" s="249"/>
      <c r="R41" s="249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23984964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249"/>
      <c r="R42" s="249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251" t="s">
        <v>124</v>
      </c>
      <c r="D43" s="251"/>
      <c r="E43" s="121">
        <f>E42-7100150</f>
        <v>16884814</v>
      </c>
      <c r="F43" s="74"/>
      <c r="G43" s="250"/>
      <c r="H43" s="250"/>
      <c r="I43" s="97"/>
      <c r="J43" s="97"/>
      <c r="K43" s="97"/>
      <c r="L43" s="80"/>
      <c r="M43" s="66"/>
      <c r="N43" s="175"/>
      <c r="O43" s="80"/>
      <c r="P43" s="80"/>
      <c r="Q43" s="249"/>
      <c r="R43" s="249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254" t="s">
        <v>116</v>
      </c>
      <c r="D44" s="251"/>
      <c r="E44" s="122">
        <f>E42-E40</f>
        <v>3589962</v>
      </c>
      <c r="F44" s="46"/>
      <c r="G44" s="250"/>
      <c r="H44" s="250"/>
      <c r="I44" s="97"/>
      <c r="J44" s="97"/>
      <c r="K44" s="97"/>
      <c r="L44" s="252"/>
      <c r="M44" s="252"/>
      <c r="N44" s="118"/>
      <c r="O44" s="101"/>
      <c r="P44" s="101"/>
      <c r="Q44" s="252"/>
      <c r="R44" s="252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257"/>
      <c r="R46" s="257"/>
      <c r="S46" s="257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253" t="s">
        <v>112</v>
      </c>
      <c r="D47" s="253"/>
      <c r="E47" s="253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253"/>
      <c r="D48" s="253"/>
      <c r="E48" s="253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253"/>
      <c r="R48" s="253"/>
      <c r="S48" s="253"/>
      <c r="T48" s="248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253"/>
      <c r="R49" s="253"/>
      <c r="S49" s="253"/>
      <c r="T49" s="248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253" t="s">
        <v>113</v>
      </c>
      <c r="D50" s="253"/>
      <c r="E50" s="258"/>
      <c r="F50" s="259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253"/>
      <c r="D51" s="253"/>
      <c r="E51" s="258"/>
      <c r="F51" s="260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61" t="s">
        <v>57</v>
      </c>
      <c r="T52" s="261"/>
      <c r="U52" s="261"/>
      <c r="V52" s="261"/>
      <c r="W52" s="261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262" t="s">
        <v>38</v>
      </c>
      <c r="D53" s="262"/>
      <c r="E53" s="263" t="s">
        <v>103</v>
      </c>
      <c r="F53" s="263" t="s">
        <v>54</v>
      </c>
      <c r="G53" s="263" t="s">
        <v>39</v>
      </c>
      <c r="H53" s="265" t="s">
        <v>69</v>
      </c>
      <c r="I53" s="265"/>
      <c r="J53" s="265"/>
      <c r="K53" s="265"/>
      <c r="L53" s="265"/>
      <c r="M53" s="98"/>
      <c r="N53" s="266"/>
      <c r="O53" s="267"/>
      <c r="P53" s="98"/>
      <c r="Q53" s="268"/>
      <c r="R53" s="268"/>
      <c r="S53" s="269" t="s">
        <v>105</v>
      </c>
      <c r="T53" s="270"/>
      <c r="U53" s="270"/>
      <c r="V53" s="270"/>
      <c r="W53" s="270"/>
      <c r="X53" s="270"/>
      <c r="Y53" s="270"/>
      <c r="Z53" s="270"/>
      <c r="AA53" s="270"/>
      <c r="AB53" s="270"/>
      <c r="AC53" s="98"/>
      <c r="AD53" s="98"/>
    </row>
    <row r="54" spans="1:30" ht="21" customHeight="1" x14ac:dyDescent="0.2">
      <c r="A54" s="1"/>
      <c r="B54" s="34"/>
      <c r="C54" s="262"/>
      <c r="D54" s="262"/>
      <c r="E54" s="264"/>
      <c r="F54" s="264"/>
      <c r="G54" s="264"/>
      <c r="H54" s="265"/>
      <c r="I54" s="265"/>
      <c r="J54" s="265"/>
      <c r="K54" s="265"/>
      <c r="L54" s="265"/>
      <c r="M54" s="98"/>
      <c r="N54" s="266"/>
      <c r="O54" s="267"/>
      <c r="P54" s="98"/>
      <c r="Q54" s="268"/>
      <c r="R54" s="268"/>
      <c r="S54" s="271"/>
      <c r="T54" s="272"/>
      <c r="U54" s="272"/>
      <c r="V54" s="272"/>
      <c r="W54" s="272"/>
      <c r="X54" s="272"/>
      <c r="Y54" s="272"/>
      <c r="Z54" s="272"/>
      <c r="AA54" s="272"/>
      <c r="AB54" s="272"/>
      <c r="AC54" s="98"/>
      <c r="AD54" s="98"/>
    </row>
    <row r="55" spans="1:30" ht="45" customHeight="1" x14ac:dyDescent="0.2">
      <c r="A55" s="1"/>
      <c r="B55" s="273">
        <v>1</v>
      </c>
      <c r="C55" s="274" t="s">
        <v>90</v>
      </c>
      <c r="D55" s="275"/>
      <c r="E55" s="276" t="s">
        <v>137</v>
      </c>
      <c r="F55" s="278">
        <v>232</v>
      </c>
      <c r="G55" s="280"/>
      <c r="H55" s="275" t="s">
        <v>139</v>
      </c>
      <c r="I55" s="275"/>
      <c r="J55" s="275"/>
      <c r="K55" s="275"/>
      <c r="L55" s="275"/>
      <c r="M55" s="119"/>
      <c r="N55" s="282"/>
      <c r="O55" s="283"/>
      <c r="P55" s="284"/>
      <c r="Q55" s="289"/>
      <c r="R55" s="289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73"/>
      <c r="C56" s="274"/>
      <c r="D56" s="275"/>
      <c r="E56" s="277"/>
      <c r="F56" s="279"/>
      <c r="G56" s="281"/>
      <c r="H56" s="275"/>
      <c r="I56" s="275"/>
      <c r="J56" s="275"/>
      <c r="K56" s="275"/>
      <c r="L56" s="275"/>
      <c r="M56" s="119"/>
      <c r="N56" s="282"/>
      <c r="O56" s="283"/>
      <c r="P56" s="284"/>
      <c r="Q56" s="289"/>
      <c r="R56" s="289"/>
      <c r="S56" s="157">
        <f>7000+99331.2+563137.3+4973686</f>
        <v>5643154.5</v>
      </c>
      <c r="T56" s="157">
        <v>1297500</v>
      </c>
      <c r="U56" s="113">
        <v>375639</v>
      </c>
      <c r="V56" s="113">
        <v>542000</v>
      </c>
      <c r="W56" s="171">
        <v>152500</v>
      </c>
      <c r="X56" s="113">
        <v>29101</v>
      </c>
      <c r="Y56" s="113">
        <v>1720500</v>
      </c>
      <c r="Z56" s="113">
        <v>0</v>
      </c>
      <c r="AA56" s="113">
        <f>99000+88336</f>
        <v>187336</v>
      </c>
      <c r="AB56" s="114">
        <f>S56+T56+U56+V56+W56+X56+Y56+Z56+AA56</f>
        <v>9947730.5</v>
      </c>
      <c r="AC56" s="99"/>
      <c r="AD56" s="99"/>
    </row>
    <row r="57" spans="1:30" ht="28.9" customHeight="1" x14ac:dyDescent="0.2">
      <c r="A57" s="1"/>
      <c r="B57" s="273">
        <v>2</v>
      </c>
      <c r="C57" s="274"/>
      <c r="D57" s="275"/>
      <c r="E57" s="276"/>
      <c r="F57" s="278"/>
      <c r="G57" s="280"/>
      <c r="H57" s="275"/>
      <c r="I57" s="275"/>
      <c r="J57" s="275"/>
      <c r="K57" s="275"/>
      <c r="L57" s="275"/>
      <c r="M57" s="119"/>
      <c r="N57" s="282"/>
      <c r="O57" s="283"/>
      <c r="P57" s="284"/>
      <c r="Q57" s="285"/>
      <c r="R57" s="285"/>
      <c r="S57" s="286"/>
      <c r="T57" s="192"/>
      <c r="U57" s="34"/>
      <c r="V57" s="34"/>
      <c r="W57" s="176"/>
      <c r="X57" s="176"/>
      <c r="Y57" s="176"/>
      <c r="Z57" s="176"/>
      <c r="AA57" s="176"/>
      <c r="AB57" s="287"/>
      <c r="AC57" s="288"/>
      <c r="AD57" s="288"/>
    </row>
    <row r="58" spans="1:30" ht="25.9" customHeight="1" x14ac:dyDescent="0.2">
      <c r="A58" s="1"/>
      <c r="B58" s="273"/>
      <c r="C58" s="274"/>
      <c r="D58" s="275"/>
      <c r="E58" s="277"/>
      <c r="F58" s="279"/>
      <c r="G58" s="281"/>
      <c r="H58" s="275"/>
      <c r="I58" s="275"/>
      <c r="J58" s="275"/>
      <c r="K58" s="275"/>
      <c r="L58" s="275"/>
      <c r="M58" s="119"/>
      <c r="N58" s="282"/>
      <c r="O58" s="283"/>
      <c r="P58" s="284"/>
      <c r="Q58" s="285"/>
      <c r="R58" s="285"/>
      <c r="S58" s="286"/>
      <c r="T58" s="192"/>
      <c r="U58" s="34"/>
      <c r="V58" s="34"/>
      <c r="W58" s="176"/>
      <c r="X58" s="176"/>
      <c r="Y58" s="176"/>
      <c r="Z58" s="176"/>
      <c r="AA58" s="176"/>
      <c r="AB58" s="288"/>
      <c r="AC58" s="288"/>
      <c r="AD58" s="288"/>
    </row>
    <row r="59" spans="1:30" ht="46.15" customHeight="1" x14ac:dyDescent="0.2">
      <c r="A59" s="1"/>
      <c r="B59" s="273">
        <v>3</v>
      </c>
      <c r="C59" s="274"/>
      <c r="D59" s="275"/>
      <c r="E59" s="276"/>
      <c r="F59" s="278"/>
      <c r="G59" s="280"/>
      <c r="H59" s="275"/>
      <c r="I59" s="275"/>
      <c r="J59" s="275"/>
      <c r="K59" s="275"/>
      <c r="L59" s="275"/>
      <c r="M59" s="119"/>
      <c r="N59" s="282"/>
      <c r="O59" s="283"/>
      <c r="P59" s="290"/>
      <c r="Q59" s="285"/>
      <c r="R59" s="285"/>
      <c r="S59" s="286"/>
      <c r="T59" s="192"/>
      <c r="U59" s="34"/>
      <c r="V59" s="34"/>
      <c r="W59" s="176"/>
      <c r="X59" s="176"/>
      <c r="Y59" s="176"/>
      <c r="Z59" s="176"/>
      <c r="AA59" s="176"/>
      <c r="AB59" s="287"/>
      <c r="AC59" s="288"/>
      <c r="AD59" s="288"/>
    </row>
    <row r="60" spans="1:30" ht="9" customHeight="1" x14ac:dyDescent="0.2">
      <c r="A60" s="1"/>
      <c r="B60" s="273"/>
      <c r="C60" s="274"/>
      <c r="D60" s="275"/>
      <c r="E60" s="277"/>
      <c r="F60" s="279"/>
      <c r="G60" s="281"/>
      <c r="H60" s="275"/>
      <c r="I60" s="275"/>
      <c r="J60" s="275"/>
      <c r="K60" s="275"/>
      <c r="L60" s="275"/>
      <c r="M60" s="119"/>
      <c r="N60" s="282"/>
      <c r="O60" s="283"/>
      <c r="P60" s="290"/>
      <c r="Q60" s="285"/>
      <c r="R60" s="285"/>
      <c r="S60" s="286"/>
      <c r="T60" s="192"/>
      <c r="U60" s="34"/>
      <c r="V60" s="34"/>
      <c r="W60" s="176"/>
      <c r="X60" s="176"/>
      <c r="Y60" s="176"/>
      <c r="Z60" s="176"/>
      <c r="AA60" s="176"/>
      <c r="AB60" s="288"/>
      <c r="AC60" s="288"/>
      <c r="AD60" s="288"/>
    </row>
    <row r="61" spans="1:30" ht="34.15" customHeight="1" x14ac:dyDescent="0.2">
      <c r="A61" s="1"/>
      <c r="B61" s="273">
        <v>4</v>
      </c>
      <c r="C61" s="293"/>
      <c r="D61" s="293"/>
      <c r="E61" s="294"/>
      <c r="F61" s="294"/>
      <c r="G61" s="295"/>
      <c r="H61" s="275"/>
      <c r="I61" s="275"/>
      <c r="J61" s="275"/>
      <c r="K61" s="275"/>
      <c r="L61" s="275"/>
      <c r="M61" s="119"/>
      <c r="N61" s="99"/>
      <c r="O61" s="99"/>
      <c r="P61" s="291"/>
      <c r="Q61" s="285"/>
      <c r="R61" s="285"/>
      <c r="S61" s="286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73"/>
      <c r="C62" s="293"/>
      <c r="D62" s="293"/>
      <c r="E62" s="294"/>
      <c r="F62" s="294"/>
      <c r="G62" s="295"/>
      <c r="H62" s="275"/>
      <c r="I62" s="275"/>
      <c r="J62" s="275"/>
      <c r="K62" s="275"/>
      <c r="L62" s="275"/>
      <c r="M62" s="119"/>
      <c r="N62" s="99"/>
      <c r="O62" s="99"/>
      <c r="P62" s="291"/>
      <c r="Q62" s="285"/>
      <c r="R62" s="285"/>
      <c r="S62" s="286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73">
        <v>5</v>
      </c>
      <c r="C63" s="293"/>
      <c r="D63" s="293"/>
      <c r="E63" s="294"/>
      <c r="F63" s="294"/>
      <c r="G63" s="295"/>
      <c r="H63" s="275"/>
      <c r="I63" s="275"/>
      <c r="J63" s="275"/>
      <c r="K63" s="275"/>
      <c r="L63" s="275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73"/>
      <c r="C64" s="293"/>
      <c r="D64" s="293"/>
      <c r="E64" s="294"/>
      <c r="F64" s="294"/>
      <c r="G64" s="295"/>
      <c r="H64" s="275"/>
      <c r="I64" s="275"/>
      <c r="J64" s="275"/>
      <c r="K64" s="275"/>
      <c r="L64" s="275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73">
        <v>6</v>
      </c>
      <c r="C65" s="293"/>
      <c r="D65" s="293"/>
      <c r="E65" s="294"/>
      <c r="F65" s="294"/>
      <c r="G65" s="295"/>
      <c r="H65" s="275"/>
      <c r="I65" s="275"/>
      <c r="J65" s="275"/>
      <c r="K65" s="275"/>
      <c r="L65" s="275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73"/>
      <c r="C66" s="293"/>
      <c r="D66" s="293"/>
      <c r="E66" s="294"/>
      <c r="F66" s="294"/>
      <c r="G66" s="295"/>
      <c r="H66" s="275"/>
      <c r="I66" s="275"/>
      <c r="J66" s="275"/>
      <c r="K66" s="275"/>
      <c r="L66" s="275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73">
        <v>7</v>
      </c>
      <c r="C67" s="293"/>
      <c r="D67" s="293"/>
      <c r="E67" s="294"/>
      <c r="F67" s="294"/>
      <c r="G67" s="295"/>
      <c r="H67" s="275"/>
      <c r="I67" s="275"/>
      <c r="J67" s="275"/>
      <c r="K67" s="275"/>
      <c r="L67" s="275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73"/>
      <c r="C68" s="293"/>
      <c r="D68" s="293"/>
      <c r="E68" s="294"/>
      <c r="F68" s="294"/>
      <c r="G68" s="295"/>
      <c r="H68" s="275"/>
      <c r="I68" s="275"/>
      <c r="J68" s="275"/>
      <c r="K68" s="275"/>
      <c r="L68" s="275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73">
        <v>8</v>
      </c>
      <c r="C69" s="293"/>
      <c r="D69" s="293"/>
      <c r="E69" s="294"/>
      <c r="F69" s="294"/>
      <c r="G69" s="295"/>
      <c r="H69" s="275"/>
      <c r="I69" s="275"/>
      <c r="J69" s="275"/>
      <c r="K69" s="275"/>
      <c r="L69" s="275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73"/>
      <c r="C70" s="293"/>
      <c r="D70" s="293"/>
      <c r="E70" s="294"/>
      <c r="F70" s="294"/>
      <c r="G70" s="295"/>
      <c r="H70" s="275"/>
      <c r="I70" s="275"/>
      <c r="J70" s="275"/>
      <c r="K70" s="275"/>
      <c r="L70" s="275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250"/>
      <c r="H75" s="250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250"/>
      <c r="H76" s="250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292"/>
      <c r="D78" s="292"/>
      <c r="E78" s="292"/>
      <c r="F78" s="292"/>
      <c r="G78" s="292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292"/>
      <c r="D79" s="292"/>
      <c r="E79" s="292"/>
      <c r="F79" s="292"/>
      <c r="G79" s="292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21" t="s">
        <v>56</v>
      </c>
      <c r="D80" s="221"/>
      <c r="E80" s="221"/>
      <c r="F80" s="221"/>
      <c r="G80" s="221"/>
      <c r="H80" s="221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61"/>
      <c r="T80" s="261"/>
      <c r="U80" s="261"/>
      <c r="V80" s="261"/>
      <c r="W80" s="261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319"/>
      <c r="D81" s="319"/>
      <c r="E81" s="319"/>
      <c r="F81" s="319"/>
      <c r="G81" s="319"/>
      <c r="H81" s="319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72"/>
      <c r="AD81" s="1"/>
    </row>
    <row r="82" spans="1:32" ht="13.9" customHeight="1" x14ac:dyDescent="0.2">
      <c r="A82" s="1"/>
      <c r="B82" s="1"/>
      <c r="C82" s="296" t="s">
        <v>107</v>
      </c>
      <c r="D82" s="297"/>
      <c r="E82" s="297"/>
      <c r="F82" s="298"/>
      <c r="G82" s="321" t="s">
        <v>95</v>
      </c>
      <c r="H82" s="322"/>
      <c r="I82" s="322"/>
      <c r="J82" s="322"/>
      <c r="K82" s="322"/>
      <c r="L82" s="323"/>
      <c r="M82" s="41"/>
      <c r="N82" s="41"/>
      <c r="O82" s="42"/>
      <c r="P82" s="41"/>
      <c r="Q82" s="42"/>
      <c r="R82" s="24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72"/>
      <c r="AD82" s="1"/>
    </row>
    <row r="83" spans="1:32" ht="53.25" customHeight="1" x14ac:dyDescent="0.25">
      <c r="A83" s="1"/>
      <c r="B83" s="1"/>
      <c r="C83" s="299"/>
      <c r="D83" s="300"/>
      <c r="E83" s="300"/>
      <c r="F83" s="301"/>
      <c r="G83" s="324"/>
      <c r="H83" s="325"/>
      <c r="I83" s="325"/>
      <c r="J83" s="325"/>
      <c r="K83" s="325"/>
      <c r="L83" s="326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99"/>
      <c r="D84" s="300"/>
      <c r="E84" s="300"/>
      <c r="F84" s="301"/>
      <c r="G84" s="327" t="s">
        <v>42</v>
      </c>
      <c r="H84" s="328"/>
      <c r="I84" s="328"/>
      <c r="J84" s="328"/>
      <c r="K84" s="328"/>
      <c r="L84" s="328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99"/>
      <c r="D85" s="300"/>
      <c r="E85" s="300"/>
      <c r="F85" s="301"/>
      <c r="G85" s="329"/>
      <c r="H85" s="329"/>
      <c r="I85" s="329"/>
      <c r="J85" s="329"/>
      <c r="K85" s="329"/>
      <c r="L85" s="329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302"/>
      <c r="D86" s="303"/>
      <c r="E86" s="303"/>
      <c r="F86" s="304"/>
      <c r="G86" s="330"/>
      <c r="H86" s="330"/>
      <c r="I86" s="330"/>
      <c r="J86" s="330"/>
      <c r="K86" s="330"/>
      <c r="L86" s="329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316"/>
      <c r="AB86" s="316"/>
      <c r="AC86" s="183"/>
      <c r="AD86" s="1"/>
    </row>
    <row r="87" spans="1:32" ht="13.9" customHeight="1" x14ac:dyDescent="0.25">
      <c r="A87" s="1"/>
      <c r="B87" s="1"/>
      <c r="C87" s="296" t="s">
        <v>108</v>
      </c>
      <c r="D87" s="297"/>
      <c r="E87" s="297"/>
      <c r="F87" s="298"/>
      <c r="G87" s="305" t="s">
        <v>65</v>
      </c>
      <c r="H87" s="306"/>
      <c r="I87" s="306"/>
      <c r="J87" s="306"/>
      <c r="K87" s="306"/>
      <c r="L87" s="306"/>
      <c r="M87" s="311" t="s">
        <v>53</v>
      </c>
      <c r="N87" s="313"/>
      <c r="O87" s="42"/>
      <c r="P87" s="41"/>
      <c r="Q87" s="42"/>
      <c r="R87" s="24"/>
      <c r="S87" s="43"/>
      <c r="T87" s="34"/>
      <c r="U87" s="184"/>
      <c r="V87" s="184"/>
      <c r="W87" s="184"/>
      <c r="X87" s="316"/>
      <c r="Y87" s="316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99"/>
      <c r="D88" s="300"/>
      <c r="E88" s="300"/>
      <c r="F88" s="301"/>
      <c r="G88" s="307"/>
      <c r="H88" s="308"/>
      <c r="I88" s="308"/>
      <c r="J88" s="308"/>
      <c r="K88" s="308"/>
      <c r="L88" s="308"/>
      <c r="M88" s="312"/>
      <c r="N88" s="314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99"/>
      <c r="D89" s="300"/>
      <c r="E89" s="300"/>
      <c r="F89" s="301"/>
      <c r="G89" s="307"/>
      <c r="H89" s="308"/>
      <c r="I89" s="308"/>
      <c r="J89" s="308"/>
      <c r="K89" s="308"/>
      <c r="L89" s="308"/>
      <c r="M89" s="312"/>
      <c r="N89" s="315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99"/>
      <c r="D90" s="300"/>
      <c r="E90" s="300"/>
      <c r="F90" s="301"/>
      <c r="G90" s="307"/>
      <c r="H90" s="308"/>
      <c r="I90" s="308"/>
      <c r="J90" s="308"/>
      <c r="K90" s="308"/>
      <c r="L90" s="308"/>
      <c r="M90" s="312"/>
      <c r="N90" s="317">
        <v>1</v>
      </c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99"/>
      <c r="D91" s="300"/>
      <c r="E91" s="300"/>
      <c r="F91" s="301"/>
      <c r="G91" s="307"/>
      <c r="H91" s="308"/>
      <c r="I91" s="308"/>
      <c r="J91" s="308"/>
      <c r="K91" s="308"/>
      <c r="L91" s="308"/>
      <c r="M91" s="312"/>
      <c r="N91" s="317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99"/>
      <c r="D92" s="300"/>
      <c r="E92" s="300"/>
      <c r="F92" s="301"/>
      <c r="G92" s="307"/>
      <c r="H92" s="308"/>
      <c r="I92" s="308"/>
      <c r="J92" s="308"/>
      <c r="K92" s="308"/>
      <c r="L92" s="308"/>
      <c r="M92" s="312"/>
      <c r="N92" s="318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302"/>
      <c r="D93" s="303"/>
      <c r="E93" s="303"/>
      <c r="F93" s="304"/>
      <c r="G93" s="309"/>
      <c r="H93" s="310"/>
      <c r="I93" s="310"/>
      <c r="J93" s="310"/>
      <c r="K93" s="310"/>
      <c r="L93" s="310"/>
      <c r="M93" s="312"/>
      <c r="N93" s="314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364" t="s">
        <v>109</v>
      </c>
      <c r="D94" s="365"/>
      <c r="E94" s="365"/>
      <c r="F94" s="366"/>
      <c r="G94" s="373" t="s">
        <v>59</v>
      </c>
      <c r="H94" s="374"/>
      <c r="I94" s="374"/>
      <c r="J94" s="374"/>
      <c r="K94" s="374"/>
      <c r="L94" s="374"/>
      <c r="M94" s="311" t="s">
        <v>45</v>
      </c>
      <c r="N94" s="381"/>
      <c r="O94" s="311" t="s">
        <v>46</v>
      </c>
      <c r="P94" s="381"/>
      <c r="Q94" s="383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367"/>
      <c r="D95" s="368"/>
      <c r="E95" s="368"/>
      <c r="F95" s="369"/>
      <c r="G95" s="375"/>
      <c r="H95" s="376"/>
      <c r="I95" s="376"/>
      <c r="J95" s="376"/>
      <c r="K95" s="376"/>
      <c r="L95" s="376"/>
      <c r="M95" s="312"/>
      <c r="N95" s="382"/>
      <c r="O95" s="312"/>
      <c r="P95" s="382"/>
      <c r="Q95" s="384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367"/>
      <c r="D96" s="368"/>
      <c r="E96" s="368"/>
      <c r="F96" s="369"/>
      <c r="G96" s="375"/>
      <c r="H96" s="376"/>
      <c r="I96" s="376"/>
      <c r="J96" s="376"/>
      <c r="K96" s="376"/>
      <c r="L96" s="376"/>
      <c r="M96" s="312"/>
      <c r="N96" s="382"/>
      <c r="O96" s="312"/>
      <c r="P96" s="382"/>
      <c r="Q96" s="384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367"/>
      <c r="D97" s="368"/>
      <c r="E97" s="368"/>
      <c r="F97" s="369"/>
      <c r="G97" s="375"/>
      <c r="H97" s="376"/>
      <c r="I97" s="376"/>
      <c r="J97" s="376"/>
      <c r="K97" s="376"/>
      <c r="L97" s="376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367"/>
      <c r="D98" s="368"/>
      <c r="E98" s="368"/>
      <c r="F98" s="369"/>
      <c r="G98" s="375"/>
      <c r="H98" s="376"/>
      <c r="I98" s="376"/>
      <c r="J98" s="376"/>
      <c r="K98" s="376"/>
      <c r="L98" s="376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367"/>
      <c r="D99" s="368"/>
      <c r="E99" s="368"/>
      <c r="F99" s="369"/>
      <c r="G99" s="375"/>
      <c r="H99" s="376"/>
      <c r="I99" s="376"/>
      <c r="J99" s="376"/>
      <c r="K99" s="376"/>
      <c r="L99" s="377"/>
      <c r="M99" s="385" t="s">
        <v>44</v>
      </c>
      <c r="N99" s="132"/>
      <c r="O99" s="387" t="s">
        <v>47</v>
      </c>
      <c r="P99" s="388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370"/>
      <c r="D100" s="371"/>
      <c r="E100" s="371"/>
      <c r="F100" s="372"/>
      <c r="G100" s="378"/>
      <c r="H100" s="379"/>
      <c r="I100" s="379"/>
      <c r="J100" s="379"/>
      <c r="K100" s="379"/>
      <c r="L100" s="380"/>
      <c r="M100" s="386"/>
      <c r="N100" s="125"/>
      <c r="O100" s="389"/>
      <c r="P100" s="390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331" t="s">
        <v>110</v>
      </c>
      <c r="D101" s="331"/>
      <c r="E101" s="331"/>
      <c r="F101" s="332"/>
      <c r="G101" s="335"/>
      <c r="H101" s="336"/>
      <c r="I101" s="336"/>
      <c r="J101" s="336"/>
      <c r="K101" s="336"/>
      <c r="L101" s="337"/>
      <c r="M101" s="344" t="s">
        <v>111</v>
      </c>
      <c r="N101" s="345"/>
      <c r="O101" s="345"/>
      <c r="P101" s="345"/>
      <c r="Q101" s="345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333"/>
      <c r="D102" s="333"/>
      <c r="E102" s="333"/>
      <c r="F102" s="334"/>
      <c r="G102" s="338"/>
      <c r="H102" s="339"/>
      <c r="I102" s="339"/>
      <c r="J102" s="339"/>
      <c r="K102" s="339"/>
      <c r="L102" s="340"/>
      <c r="M102" s="344"/>
      <c r="N102" s="344"/>
      <c r="O102" s="344"/>
      <c r="P102" s="344"/>
      <c r="Q102" s="344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333"/>
      <c r="D103" s="333"/>
      <c r="E103" s="333"/>
      <c r="F103" s="334"/>
      <c r="G103" s="338"/>
      <c r="H103" s="339"/>
      <c r="I103" s="339"/>
      <c r="J103" s="339"/>
      <c r="K103" s="339"/>
      <c r="L103" s="340"/>
      <c r="M103" s="346"/>
      <c r="N103" s="347"/>
      <c r="O103" s="347"/>
      <c r="P103" s="347"/>
      <c r="Q103" s="348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333"/>
      <c r="D104" s="333"/>
      <c r="E104" s="333"/>
      <c r="F104" s="334"/>
      <c r="G104" s="338"/>
      <c r="H104" s="339"/>
      <c r="I104" s="339"/>
      <c r="J104" s="339"/>
      <c r="K104" s="339"/>
      <c r="L104" s="340"/>
      <c r="M104" s="349"/>
      <c r="N104" s="350"/>
      <c r="O104" s="350"/>
      <c r="P104" s="350"/>
      <c r="Q104" s="351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333"/>
      <c r="D105" s="333"/>
      <c r="E105" s="333"/>
      <c r="F105" s="334"/>
      <c r="G105" s="338"/>
      <c r="H105" s="339"/>
      <c r="I105" s="339"/>
      <c r="J105" s="339"/>
      <c r="K105" s="339"/>
      <c r="L105" s="340"/>
      <c r="M105" s="349"/>
      <c r="N105" s="350"/>
      <c r="O105" s="350"/>
      <c r="P105" s="350"/>
      <c r="Q105" s="351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333"/>
      <c r="D106" s="333"/>
      <c r="E106" s="333"/>
      <c r="F106" s="334"/>
      <c r="G106" s="338"/>
      <c r="H106" s="339"/>
      <c r="I106" s="339"/>
      <c r="J106" s="339"/>
      <c r="K106" s="339"/>
      <c r="L106" s="340"/>
      <c r="M106" s="349"/>
      <c r="N106" s="350"/>
      <c r="O106" s="350"/>
      <c r="P106" s="350"/>
      <c r="Q106" s="351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333"/>
      <c r="D107" s="333"/>
      <c r="E107" s="333"/>
      <c r="F107" s="334"/>
      <c r="G107" s="338"/>
      <c r="H107" s="339"/>
      <c r="I107" s="339"/>
      <c r="J107" s="339"/>
      <c r="K107" s="339"/>
      <c r="L107" s="340"/>
      <c r="M107" s="349"/>
      <c r="N107" s="350"/>
      <c r="O107" s="350"/>
      <c r="P107" s="350"/>
      <c r="Q107" s="351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333"/>
      <c r="D108" s="333"/>
      <c r="E108" s="333"/>
      <c r="F108" s="334"/>
      <c r="G108" s="338"/>
      <c r="H108" s="339"/>
      <c r="I108" s="339"/>
      <c r="J108" s="339"/>
      <c r="K108" s="339"/>
      <c r="L108" s="340"/>
      <c r="M108" s="349"/>
      <c r="N108" s="350"/>
      <c r="O108" s="350"/>
      <c r="P108" s="350"/>
      <c r="Q108" s="351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333"/>
      <c r="D109" s="333"/>
      <c r="E109" s="333"/>
      <c r="F109" s="334"/>
      <c r="G109" s="338"/>
      <c r="H109" s="339"/>
      <c r="I109" s="339"/>
      <c r="J109" s="339"/>
      <c r="K109" s="339"/>
      <c r="L109" s="340"/>
      <c r="M109" s="349"/>
      <c r="N109" s="350"/>
      <c r="O109" s="350"/>
      <c r="P109" s="350"/>
      <c r="Q109" s="351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333"/>
      <c r="D110" s="333"/>
      <c r="E110" s="333"/>
      <c r="F110" s="334"/>
      <c r="G110" s="338"/>
      <c r="H110" s="339"/>
      <c r="I110" s="339"/>
      <c r="J110" s="339"/>
      <c r="K110" s="339"/>
      <c r="L110" s="340"/>
      <c r="M110" s="349"/>
      <c r="N110" s="350"/>
      <c r="O110" s="350"/>
      <c r="P110" s="350"/>
      <c r="Q110" s="351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333"/>
      <c r="D111" s="333"/>
      <c r="E111" s="333"/>
      <c r="F111" s="334"/>
      <c r="G111" s="341"/>
      <c r="H111" s="342"/>
      <c r="I111" s="342"/>
      <c r="J111" s="342"/>
      <c r="K111" s="342"/>
      <c r="L111" s="343"/>
      <c r="M111" s="352"/>
      <c r="N111" s="353"/>
      <c r="O111" s="353"/>
      <c r="P111" s="353"/>
      <c r="Q111" s="354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355"/>
      <c r="D123" s="356"/>
      <c r="E123" s="356"/>
      <c r="F123" s="356"/>
      <c r="G123" s="356"/>
      <c r="H123" s="356"/>
      <c r="I123" s="356"/>
      <c r="J123" s="356"/>
      <c r="K123" s="356"/>
      <c r="L123" s="356"/>
      <c r="M123" s="356"/>
      <c r="N123" s="356"/>
      <c r="O123" s="356"/>
      <c r="P123" s="356"/>
      <c r="Q123" s="356"/>
      <c r="R123" s="356"/>
      <c r="S123" s="356"/>
      <c r="T123" s="356"/>
      <c r="U123" s="357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358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60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58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60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58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60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58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  <c r="S127" s="359"/>
      <c r="T127" s="359"/>
      <c r="U127" s="360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58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60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58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60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58"/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  <c r="S130" s="359"/>
      <c r="T130" s="359"/>
      <c r="U130" s="360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58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60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58"/>
      <c r="D132" s="359"/>
      <c r="E132" s="359"/>
      <c r="F132" s="359"/>
      <c r="G132" s="359"/>
      <c r="H132" s="359"/>
      <c r="I132" s="359"/>
      <c r="J132" s="359"/>
      <c r="K132" s="359"/>
      <c r="L132" s="359"/>
      <c r="M132" s="359"/>
      <c r="N132" s="359"/>
      <c r="O132" s="359"/>
      <c r="P132" s="359"/>
      <c r="Q132" s="359"/>
      <c r="R132" s="359"/>
      <c r="S132" s="359"/>
      <c r="T132" s="359"/>
      <c r="U132" s="360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58"/>
      <c r="D133" s="359"/>
      <c r="E133" s="359"/>
      <c r="F133" s="359"/>
      <c r="G133" s="359"/>
      <c r="H133" s="359"/>
      <c r="I133" s="359"/>
      <c r="J133" s="359"/>
      <c r="K133" s="359"/>
      <c r="L133" s="359"/>
      <c r="M133" s="359"/>
      <c r="N133" s="359"/>
      <c r="O133" s="359"/>
      <c r="P133" s="359"/>
      <c r="Q133" s="359"/>
      <c r="R133" s="359"/>
      <c r="S133" s="359"/>
      <c r="T133" s="359"/>
      <c r="U133" s="360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358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60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358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60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358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60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358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60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361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3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5643154.5</v>
      </c>
    </row>
    <row r="144" spans="1:30" x14ac:dyDescent="0.2">
      <c r="D144" s="2" t="s">
        <v>71</v>
      </c>
      <c r="E144" s="69">
        <f>T56</f>
        <v>1297500</v>
      </c>
    </row>
    <row r="145" spans="4:5" x14ac:dyDescent="0.2">
      <c r="D145" s="37" t="s">
        <v>72</v>
      </c>
      <c r="E145" s="85">
        <f>U56</f>
        <v>375639</v>
      </c>
    </row>
    <row r="146" spans="4:5" x14ac:dyDescent="0.2">
      <c r="D146" s="37" t="s">
        <v>73</v>
      </c>
      <c r="E146" s="85">
        <f>V56</f>
        <v>542000</v>
      </c>
    </row>
    <row r="147" spans="4:5" x14ac:dyDescent="0.2">
      <c r="D147" s="37" t="s">
        <v>74</v>
      </c>
      <c r="E147" s="85">
        <f>W56</f>
        <v>152500</v>
      </c>
    </row>
    <row r="148" spans="4:5" x14ac:dyDescent="0.2">
      <c r="D148" s="37" t="s">
        <v>50</v>
      </c>
      <c r="E148" s="85">
        <f>X56</f>
        <v>29101</v>
      </c>
    </row>
    <row r="149" spans="4:5" x14ac:dyDescent="0.2">
      <c r="D149" s="2" t="s">
        <v>77</v>
      </c>
      <c r="E149" s="85">
        <f>Y56</f>
        <v>1720500</v>
      </c>
    </row>
    <row r="150" spans="4:5" x14ac:dyDescent="0.2">
      <c r="D150" s="2" t="s">
        <v>49</v>
      </c>
      <c r="E150" s="85">
        <f>Z56</f>
        <v>0</v>
      </c>
    </row>
    <row r="151" spans="4:5" x14ac:dyDescent="0.2">
      <c r="D151" s="38" t="s">
        <v>78</v>
      </c>
      <c r="E151" s="86">
        <f>AA56</f>
        <v>187336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VHYJ7kC4YRtc1gih5qYUZhX+K1XUDLLE/R3/pW1oW92J8VaFhW+b/GM9pNaLD7xMVNItKF2cI5aJO41aGjPzjg==" saltValue="xFzt66yJc1CvCRRZPQ7IvQ==" spinCount="100000" sheet="1" objects="1" scenarios="1" selectLockedCells="1" selectUnlockedCells="1"/>
  <mergeCells count="153"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1:AD1"/>
    <mergeCell ref="E6:H6"/>
    <mergeCell ref="M8:T11"/>
    <mergeCell ref="X8:Z8"/>
    <mergeCell ref="X9:Z9"/>
    <mergeCell ref="X10:Z10"/>
    <mergeCell ref="X11:Z11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00000000-0002-0000-0000-000002000000}">
      <formula1>2000</formula1>
    </dataValidation>
  </dataValidations>
  <pageMargins left="0.25" right="0.25" top="0.75" bottom="0.75" header="0.3" footer="0.3"/>
  <pageSetup paperSize="8" scale="3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1428750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95250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133350</xdr:rowOff>
                  </from>
                  <to>
                    <xdr:col>6</xdr:col>
                    <xdr:colOff>1428750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1428750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857250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1847850</xdr:colOff>
                    <xdr:row>46</xdr:row>
                    <xdr:rowOff>171450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209550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1162050</xdr:colOff>
                    <xdr:row>23</xdr:row>
                    <xdr:rowOff>19050</xdr:rowOff>
                  </from>
                  <to>
                    <xdr:col>25</xdr:col>
                    <xdr:colOff>400050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28515625" style="2" customWidth="1"/>
    <col min="8" max="8" width="12.7109375" style="2" customWidth="1"/>
    <col min="9" max="9" width="1.5703125" style="2" customWidth="1"/>
    <col min="10" max="10" width="22" style="2" customWidth="1"/>
    <col min="11" max="12" width="17.71093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28515625" style="2" customWidth="1"/>
    <col min="18" max="18" width="16.7109375" style="2" customWidth="1"/>
    <col min="19" max="19" width="29.5703125" style="2" customWidth="1"/>
    <col min="20" max="20" width="20" style="2" customWidth="1"/>
    <col min="21" max="21" width="18.7109375" style="2" customWidth="1"/>
    <col min="22" max="22" width="15.5703125" style="2" customWidth="1"/>
    <col min="23" max="23" width="18.71093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28515625" style="2" customWidth="1"/>
    <col min="30" max="30" width="4.28515625" style="2" customWidth="1"/>
    <col min="31" max="16384" width="11" style="2"/>
  </cols>
  <sheetData>
    <row r="1" spans="1:30" ht="46.5" x14ac:dyDescent="0.7">
      <c r="A1" s="240" t="s">
        <v>80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</row>
    <row r="2" spans="1:30" ht="14.6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6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65" customHeight="1" x14ac:dyDescent="0.25">
      <c r="A6" s="1"/>
      <c r="B6" s="1"/>
      <c r="C6" s="109" t="s">
        <v>1</v>
      </c>
      <c r="D6" s="22"/>
      <c r="E6" s="203" t="s">
        <v>81</v>
      </c>
      <c r="F6" s="204"/>
      <c r="G6" s="204"/>
      <c r="H6" s="205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65" customHeight="1" x14ac:dyDescent="0.25">
      <c r="A7" s="1"/>
      <c r="B7" s="1"/>
      <c r="C7" s="109" t="s">
        <v>2</v>
      </c>
      <c r="D7" s="22"/>
      <c r="E7" s="203" t="s">
        <v>82</v>
      </c>
      <c r="F7" s="204"/>
      <c r="G7" s="204"/>
      <c r="H7" s="205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65" customHeight="1" x14ac:dyDescent="0.25">
      <c r="A8" s="1"/>
      <c r="B8" s="4"/>
      <c r="C8" s="109" t="s">
        <v>3</v>
      </c>
      <c r="D8" s="5"/>
      <c r="E8" s="203" t="s">
        <v>83</v>
      </c>
      <c r="F8" s="204"/>
      <c r="G8" s="204"/>
      <c r="H8" s="205"/>
      <c r="I8" s="1"/>
      <c r="J8" s="3"/>
      <c r="K8" s="3"/>
      <c r="L8" s="111"/>
      <c r="M8" s="207" t="s">
        <v>92</v>
      </c>
      <c r="N8" s="208"/>
      <c r="O8" s="208"/>
      <c r="P8" s="208"/>
      <c r="Q8" s="208"/>
      <c r="R8" s="208"/>
      <c r="S8" s="208"/>
      <c r="T8" s="209"/>
      <c r="U8" s="1"/>
      <c r="V8" s="1"/>
      <c r="W8" s="34"/>
      <c r="X8" s="202" t="s">
        <v>55</v>
      </c>
      <c r="Y8" s="202"/>
      <c r="Z8" s="202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203" t="s">
        <v>84</v>
      </c>
      <c r="F9" s="204"/>
      <c r="G9" s="204"/>
      <c r="H9" s="205"/>
      <c r="I9" s="1"/>
      <c r="J9" s="3"/>
      <c r="K9" s="3"/>
      <c r="L9" s="111"/>
      <c r="M9" s="210"/>
      <c r="N9" s="211"/>
      <c r="O9" s="211"/>
      <c r="P9" s="211"/>
      <c r="Q9" s="211"/>
      <c r="R9" s="211"/>
      <c r="S9" s="211"/>
      <c r="T9" s="212"/>
      <c r="U9" s="1"/>
      <c r="V9" s="1"/>
      <c r="W9" s="34"/>
      <c r="X9" s="401" t="s">
        <v>106</v>
      </c>
      <c r="Y9" s="402"/>
      <c r="Z9" s="403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203" t="s">
        <v>94</v>
      </c>
      <c r="F10" s="204"/>
      <c r="G10" s="204"/>
      <c r="H10" s="205"/>
      <c r="I10" s="1"/>
      <c r="J10" s="3"/>
      <c r="K10" s="3"/>
      <c r="L10" s="111"/>
      <c r="M10" s="210"/>
      <c r="N10" s="211"/>
      <c r="O10" s="211"/>
      <c r="P10" s="211"/>
      <c r="Q10" s="211"/>
      <c r="R10" s="211"/>
      <c r="S10" s="211"/>
      <c r="T10" s="212"/>
      <c r="U10" s="34"/>
      <c r="V10" s="1"/>
      <c r="W10" s="34"/>
      <c r="X10" s="245" t="s">
        <v>70</v>
      </c>
      <c r="Y10" s="246"/>
      <c r="Z10" s="247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203"/>
      <c r="F11" s="204"/>
      <c r="G11" s="204"/>
      <c r="H11" s="205"/>
      <c r="I11" s="1"/>
      <c r="J11" s="3"/>
      <c r="K11" s="3"/>
      <c r="L11" s="111"/>
      <c r="M11" s="213"/>
      <c r="N11" s="214"/>
      <c r="O11" s="214"/>
      <c r="P11" s="214"/>
      <c r="Q11" s="214"/>
      <c r="R11" s="214"/>
      <c r="S11" s="214"/>
      <c r="T11" s="215"/>
      <c r="U11" s="34"/>
      <c r="V11" s="1"/>
      <c r="W11" s="1"/>
      <c r="X11" s="202" t="s">
        <v>120</v>
      </c>
      <c r="Y11" s="202"/>
      <c r="Z11" s="202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203" t="s">
        <v>85</v>
      </c>
      <c r="F12" s="204"/>
      <c r="G12" s="204"/>
      <c r="H12" s="205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202" t="s">
        <v>16</v>
      </c>
      <c r="Y12" s="202"/>
      <c r="Z12" s="202"/>
      <c r="AA12" s="123">
        <f>AA8-AA11</f>
        <v>-6580000</v>
      </c>
      <c r="AB12" s="34"/>
      <c r="AC12" s="1"/>
      <c r="AD12" s="1"/>
    </row>
    <row r="13" spans="1:30" ht="14.65" customHeight="1" x14ac:dyDescent="0.25">
      <c r="A13" s="1"/>
      <c r="B13" s="6"/>
      <c r="C13" s="109" t="s">
        <v>36</v>
      </c>
      <c r="D13" s="5"/>
      <c r="E13" s="203">
        <v>10</v>
      </c>
      <c r="F13" s="204"/>
      <c r="G13" s="204"/>
      <c r="H13" s="205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203" t="s">
        <v>85</v>
      </c>
      <c r="F14" s="204"/>
      <c r="G14" s="204"/>
      <c r="H14" s="205"/>
      <c r="I14" s="1"/>
      <c r="J14" s="3"/>
      <c r="K14" s="3"/>
      <c r="L14" s="111"/>
      <c r="M14" s="207" t="s">
        <v>93</v>
      </c>
      <c r="N14" s="208"/>
      <c r="O14" s="208"/>
      <c r="P14" s="208"/>
      <c r="Q14" s="208"/>
      <c r="R14" s="208"/>
      <c r="S14" s="208"/>
      <c r="T14" s="209"/>
      <c r="U14" s="1"/>
      <c r="V14" s="1"/>
      <c r="W14" s="1"/>
      <c r="X14" s="216" t="s">
        <v>67</v>
      </c>
      <c r="Y14" s="216"/>
      <c r="Z14" s="216"/>
      <c r="AA14" s="216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203" t="s">
        <v>85</v>
      </c>
      <c r="F15" s="204"/>
      <c r="G15" s="204"/>
      <c r="H15" s="205"/>
      <c r="I15" s="1"/>
      <c r="J15" s="3"/>
      <c r="K15" s="3"/>
      <c r="L15" s="111"/>
      <c r="M15" s="210"/>
      <c r="N15" s="211"/>
      <c r="O15" s="211"/>
      <c r="P15" s="211"/>
      <c r="Q15" s="211"/>
      <c r="R15" s="211"/>
      <c r="S15" s="211"/>
      <c r="T15" s="212"/>
      <c r="U15" s="1"/>
      <c r="V15" s="1"/>
      <c r="W15" s="1"/>
      <c r="X15" s="216"/>
      <c r="Y15" s="216"/>
      <c r="Z15" s="216"/>
      <c r="AA15" s="216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203" t="s">
        <v>85</v>
      </c>
      <c r="F16" s="204"/>
      <c r="G16" s="204"/>
      <c r="H16" s="205"/>
      <c r="I16" s="1"/>
      <c r="J16" s="3"/>
      <c r="K16" s="3"/>
      <c r="L16" s="111"/>
      <c r="M16" s="210"/>
      <c r="N16" s="211"/>
      <c r="O16" s="211"/>
      <c r="P16" s="211"/>
      <c r="Q16" s="211"/>
      <c r="R16" s="211"/>
      <c r="S16" s="211"/>
      <c r="T16" s="212"/>
      <c r="U16" s="1"/>
      <c r="V16" s="1"/>
      <c r="W16" s="117"/>
      <c r="X16" s="225" t="s">
        <v>91</v>
      </c>
      <c r="Y16" s="226"/>
      <c r="Z16" s="226"/>
      <c r="AA16" s="227"/>
      <c r="AB16" s="1"/>
      <c r="AC16" s="1"/>
      <c r="AD16" s="1"/>
    </row>
    <row r="17" spans="1:30" ht="14.65" customHeight="1" x14ac:dyDescent="0.25">
      <c r="A17" s="1"/>
      <c r="B17" s="6"/>
      <c r="C17" s="109" t="s">
        <v>9</v>
      </c>
      <c r="D17" s="5"/>
      <c r="E17" s="206" t="s">
        <v>86</v>
      </c>
      <c r="F17" s="204"/>
      <c r="G17" s="204"/>
      <c r="H17" s="205"/>
      <c r="I17" s="1"/>
      <c r="J17" s="3"/>
      <c r="K17" s="3"/>
      <c r="L17" s="111"/>
      <c r="M17" s="213"/>
      <c r="N17" s="214"/>
      <c r="O17" s="214"/>
      <c r="P17" s="214"/>
      <c r="Q17" s="214"/>
      <c r="R17" s="214"/>
      <c r="S17" s="214"/>
      <c r="T17" s="215"/>
      <c r="U17" s="34"/>
      <c r="V17" s="1"/>
      <c r="W17" s="117"/>
      <c r="X17" s="228"/>
      <c r="Y17" s="229"/>
      <c r="Z17" s="229"/>
      <c r="AA17" s="230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206" t="s">
        <v>86</v>
      </c>
      <c r="F18" s="204"/>
      <c r="G18" s="204"/>
      <c r="H18" s="205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31"/>
      <c r="Y18" s="232"/>
      <c r="Z18" s="232"/>
      <c r="AA18" s="233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394" t="s">
        <v>87</v>
      </c>
      <c r="F19" s="395"/>
      <c r="G19" s="395"/>
      <c r="H19" s="395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394" t="s">
        <v>88</v>
      </c>
      <c r="F20" s="395"/>
      <c r="G20" s="395"/>
      <c r="H20" s="395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1" t="s">
        <v>127</v>
      </c>
      <c r="Y20" s="239"/>
      <c r="Z20" s="239"/>
      <c r="AA20" s="239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9"/>
      <c r="Y21" s="239"/>
      <c r="Z21" s="239"/>
      <c r="AA21" s="23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9"/>
      <c r="Y22" s="239"/>
      <c r="Z22" s="239"/>
      <c r="AA22" s="23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9"/>
      <c r="Y23" s="239"/>
      <c r="Z23" s="239"/>
      <c r="AA23" s="239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24" t="s">
        <v>126</v>
      </c>
      <c r="Y24" s="224"/>
      <c r="Z24" s="224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24" t="s">
        <v>115</v>
      </c>
      <c r="Y25" s="224"/>
      <c r="Z25" s="224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92" t="s">
        <v>118</v>
      </c>
      <c r="Y27" s="216"/>
      <c r="Z27" s="216"/>
      <c r="AA27" s="216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216"/>
      <c r="Y28" s="216"/>
      <c r="Z28" s="216"/>
      <c r="AA28" s="216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216"/>
      <c r="Y29" s="216"/>
      <c r="Z29" s="216"/>
      <c r="AA29" s="216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216"/>
      <c r="Y30" s="216"/>
      <c r="Z30" s="216"/>
      <c r="AA30" s="216"/>
      <c r="AB30" s="1"/>
      <c r="AC30" s="1"/>
      <c r="AD30" s="1"/>
    </row>
    <row r="31" spans="1:30" ht="14.6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5" t="s">
        <v>125</v>
      </c>
      <c r="Y31" s="226"/>
      <c r="Z31" s="226"/>
      <c r="AA31" s="227"/>
      <c r="AB31" s="1"/>
      <c r="AC31" s="1"/>
      <c r="AD31" s="1"/>
    </row>
    <row r="32" spans="1:30" ht="14.6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228"/>
      <c r="Y32" s="229"/>
      <c r="Z32" s="229"/>
      <c r="AA32" s="230"/>
      <c r="AB32" s="1"/>
      <c r="AC32" s="1"/>
      <c r="AD32" s="1"/>
    </row>
    <row r="33" spans="1:30" ht="14.6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228"/>
      <c r="Y33" s="229"/>
      <c r="Z33" s="229"/>
      <c r="AA33" s="230"/>
      <c r="AB33" s="1"/>
      <c r="AC33" s="1"/>
      <c r="AD33" s="1"/>
    </row>
    <row r="34" spans="1:30" ht="14.6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228"/>
      <c r="Y34" s="229"/>
      <c r="Z34" s="229"/>
      <c r="AA34" s="230"/>
      <c r="AB34" s="1"/>
      <c r="AC34" s="1"/>
      <c r="AD34" s="1"/>
    </row>
    <row r="35" spans="1:30" ht="14.6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228"/>
      <c r="Y35" s="229"/>
      <c r="Z35" s="229"/>
      <c r="AA35" s="230"/>
      <c r="AB35" s="1"/>
      <c r="AC35" s="1"/>
      <c r="AD35" s="1"/>
    </row>
    <row r="36" spans="1:30" ht="14.6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231"/>
      <c r="Y36" s="232"/>
      <c r="Z36" s="232"/>
      <c r="AA36" s="233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237"/>
      <c r="N37" s="238"/>
      <c r="O37" s="238"/>
      <c r="P37" s="238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220" t="s">
        <v>62</v>
      </c>
      <c r="D38" s="220"/>
      <c r="E38" s="220"/>
      <c r="F38" s="220"/>
      <c r="G38" s="220"/>
      <c r="H38" s="220"/>
      <c r="I38" s="220"/>
      <c r="J38" s="220"/>
      <c r="K38" s="49"/>
      <c r="L38" s="49"/>
      <c r="M38" s="221"/>
      <c r="N38" s="222"/>
      <c r="O38" s="222"/>
      <c r="P38" s="222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396"/>
      <c r="F39" s="396"/>
      <c r="G39" s="396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256" t="s">
        <v>51</v>
      </c>
      <c r="D40" s="256"/>
      <c r="E40" s="120" t="s">
        <v>89</v>
      </c>
      <c r="F40" s="41"/>
      <c r="G40" s="249"/>
      <c r="H40" s="249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251" t="s">
        <v>121</v>
      </c>
      <c r="D41" s="251"/>
      <c r="E41" s="120">
        <v>60700000</v>
      </c>
      <c r="F41" s="41"/>
      <c r="G41" s="249"/>
      <c r="H41" s="249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399" t="s">
        <v>122</v>
      </c>
      <c r="D42" s="399"/>
      <c r="E42" s="120">
        <v>30621000</v>
      </c>
      <c r="F42" s="34"/>
      <c r="G42" s="249"/>
      <c r="H42" s="249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251" t="s">
        <v>123</v>
      </c>
      <c r="D43" s="251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399" t="s">
        <v>124</v>
      </c>
      <c r="D44" s="399"/>
      <c r="E44" s="121">
        <v>28765000</v>
      </c>
      <c r="F44" s="74"/>
      <c r="G44" s="250"/>
      <c r="H44" s="250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254" t="s">
        <v>104</v>
      </c>
      <c r="D45" s="254"/>
      <c r="E45" s="122">
        <f>E43-E41</f>
        <v>-6580000</v>
      </c>
      <c r="F45" s="46"/>
      <c r="G45" s="250"/>
      <c r="H45" s="250"/>
      <c r="I45" s="97"/>
      <c r="J45" s="97"/>
      <c r="K45" s="97"/>
      <c r="L45" s="252"/>
      <c r="M45" s="252"/>
      <c r="N45" s="118"/>
      <c r="O45" s="101"/>
      <c r="P45" s="101"/>
      <c r="Q45" s="252"/>
      <c r="R45" s="252"/>
      <c r="S45" s="158"/>
      <c r="T45" s="34"/>
      <c r="U45" s="34"/>
      <c r="V45" s="252"/>
      <c r="W45" s="252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00" t="s">
        <v>112</v>
      </c>
      <c r="D47" s="400"/>
      <c r="E47" s="400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257"/>
      <c r="R47" s="257"/>
      <c r="S47" s="257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253" t="s">
        <v>75</v>
      </c>
      <c r="D49" s="253"/>
      <c r="E49" s="258"/>
      <c r="F49" s="397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253"/>
      <c r="R49" s="253"/>
      <c r="S49" s="253"/>
      <c r="T49" s="393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253"/>
      <c r="D50" s="253"/>
      <c r="E50" s="258"/>
      <c r="F50" s="398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253"/>
      <c r="R50" s="253"/>
      <c r="S50" s="253"/>
      <c r="T50" s="393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422" t="s">
        <v>57</v>
      </c>
      <c r="T53" s="422"/>
      <c r="U53" s="422"/>
      <c r="V53" s="422"/>
      <c r="W53" s="422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262" t="s">
        <v>38</v>
      </c>
      <c r="D54" s="262"/>
      <c r="E54" s="263" t="s">
        <v>103</v>
      </c>
      <c r="F54" s="263" t="s">
        <v>54</v>
      </c>
      <c r="G54" s="263" t="s">
        <v>39</v>
      </c>
      <c r="H54" s="265" t="s">
        <v>69</v>
      </c>
      <c r="I54" s="265"/>
      <c r="J54" s="265"/>
      <c r="K54" s="265"/>
      <c r="L54" s="265"/>
      <c r="M54" s="98"/>
      <c r="N54" s="266"/>
      <c r="O54" s="267"/>
      <c r="P54" s="98"/>
      <c r="Q54" s="268"/>
      <c r="R54" s="268"/>
      <c r="S54" s="269" t="s">
        <v>105</v>
      </c>
      <c r="T54" s="270"/>
      <c r="U54" s="270"/>
      <c r="V54" s="270"/>
      <c r="W54" s="270"/>
      <c r="X54" s="270"/>
      <c r="Y54" s="270"/>
      <c r="Z54" s="270"/>
      <c r="AA54" s="270"/>
      <c r="AB54" s="270"/>
      <c r="AC54" s="98"/>
      <c r="AD54" s="98"/>
    </row>
    <row r="55" spans="1:30" ht="21" customHeight="1" x14ac:dyDescent="0.2">
      <c r="A55" s="1"/>
      <c r="B55" s="34"/>
      <c r="C55" s="262"/>
      <c r="D55" s="262"/>
      <c r="E55" s="264"/>
      <c r="F55" s="264"/>
      <c r="G55" s="264"/>
      <c r="H55" s="265"/>
      <c r="I55" s="265"/>
      <c r="J55" s="265"/>
      <c r="K55" s="265"/>
      <c r="L55" s="265"/>
      <c r="M55" s="98"/>
      <c r="N55" s="266"/>
      <c r="O55" s="267"/>
      <c r="P55" s="98"/>
      <c r="Q55" s="268"/>
      <c r="R55" s="268"/>
      <c r="S55" s="271"/>
      <c r="T55" s="272"/>
      <c r="U55" s="272"/>
      <c r="V55" s="272"/>
      <c r="W55" s="272"/>
      <c r="X55" s="272"/>
      <c r="Y55" s="272"/>
      <c r="Z55" s="272"/>
      <c r="AA55" s="272"/>
      <c r="AB55" s="272"/>
      <c r="AC55" s="98"/>
      <c r="AD55" s="98"/>
    </row>
    <row r="56" spans="1:30" ht="51.75" customHeight="1" x14ac:dyDescent="0.2">
      <c r="A56" s="1"/>
      <c r="B56" s="273">
        <v>1</v>
      </c>
      <c r="C56" s="274" t="s">
        <v>99</v>
      </c>
      <c r="D56" s="275"/>
      <c r="E56" s="278" t="s">
        <v>100</v>
      </c>
      <c r="F56" s="278">
        <v>420</v>
      </c>
      <c r="G56" s="280"/>
      <c r="H56" s="275" t="s">
        <v>101</v>
      </c>
      <c r="I56" s="275"/>
      <c r="J56" s="275"/>
      <c r="K56" s="275"/>
      <c r="L56" s="275"/>
      <c r="M56" s="119"/>
      <c r="N56" s="282"/>
      <c r="O56" s="283"/>
      <c r="P56" s="284"/>
      <c r="Q56" s="289"/>
      <c r="R56" s="289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73"/>
      <c r="C57" s="274"/>
      <c r="D57" s="275"/>
      <c r="E57" s="279"/>
      <c r="F57" s="279"/>
      <c r="G57" s="281"/>
      <c r="H57" s="275"/>
      <c r="I57" s="275"/>
      <c r="J57" s="275"/>
      <c r="K57" s="275"/>
      <c r="L57" s="275"/>
      <c r="M57" s="119"/>
      <c r="N57" s="282"/>
      <c r="O57" s="283"/>
      <c r="P57" s="284"/>
      <c r="Q57" s="289"/>
      <c r="R57" s="289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73">
        <v>2</v>
      </c>
      <c r="C58" s="274" t="s">
        <v>90</v>
      </c>
      <c r="D58" s="275"/>
      <c r="E58" s="278" t="s">
        <v>98</v>
      </c>
      <c r="F58" s="278">
        <v>1</v>
      </c>
      <c r="G58" s="280"/>
      <c r="H58" s="275" t="s">
        <v>102</v>
      </c>
      <c r="I58" s="275"/>
      <c r="J58" s="275"/>
      <c r="K58" s="275"/>
      <c r="L58" s="275"/>
      <c r="M58" s="119"/>
      <c r="N58" s="282"/>
      <c r="O58" s="283"/>
      <c r="P58" s="284"/>
      <c r="Q58" s="289"/>
      <c r="R58" s="289"/>
      <c r="S58" s="421"/>
      <c r="T58" s="162"/>
      <c r="U58" s="57"/>
      <c r="V58" s="57"/>
      <c r="W58" s="119"/>
      <c r="X58" s="119"/>
      <c r="Y58" s="119"/>
      <c r="Z58" s="119"/>
      <c r="AA58" s="119"/>
      <c r="AB58" s="426"/>
      <c r="AC58" s="427"/>
      <c r="AD58" s="427"/>
    </row>
    <row r="59" spans="1:30" ht="20.25" customHeight="1" x14ac:dyDescent="0.2">
      <c r="A59" s="1"/>
      <c r="B59" s="273"/>
      <c r="C59" s="274"/>
      <c r="D59" s="275"/>
      <c r="E59" s="279"/>
      <c r="F59" s="279"/>
      <c r="G59" s="281"/>
      <c r="H59" s="275"/>
      <c r="I59" s="275"/>
      <c r="J59" s="275"/>
      <c r="K59" s="275"/>
      <c r="L59" s="275"/>
      <c r="M59" s="119"/>
      <c r="N59" s="282"/>
      <c r="O59" s="283"/>
      <c r="P59" s="284"/>
      <c r="Q59" s="289"/>
      <c r="R59" s="289"/>
      <c r="S59" s="421"/>
      <c r="T59" s="162"/>
      <c r="U59" s="57"/>
      <c r="V59" s="57"/>
      <c r="W59" s="119"/>
      <c r="X59" s="119"/>
      <c r="Y59" s="119"/>
      <c r="Z59" s="119"/>
      <c r="AA59" s="119"/>
      <c r="AB59" s="427"/>
      <c r="AC59" s="427"/>
      <c r="AD59" s="427"/>
    </row>
    <row r="60" spans="1:30" ht="45" customHeight="1" x14ac:dyDescent="0.2">
      <c r="A60" s="1"/>
      <c r="B60" s="273">
        <v>3</v>
      </c>
      <c r="C60" s="274" t="s">
        <v>96</v>
      </c>
      <c r="D60" s="275"/>
      <c r="E60" s="278" t="s">
        <v>97</v>
      </c>
      <c r="F60" s="278">
        <v>0</v>
      </c>
      <c r="G60" s="280"/>
      <c r="H60" s="275" t="s">
        <v>101</v>
      </c>
      <c r="I60" s="275"/>
      <c r="J60" s="275"/>
      <c r="K60" s="275"/>
      <c r="L60" s="275"/>
      <c r="M60" s="119"/>
      <c r="N60" s="282"/>
      <c r="O60" s="283"/>
      <c r="P60" s="290"/>
      <c r="Q60" s="289"/>
      <c r="R60" s="289"/>
      <c r="S60" s="421"/>
      <c r="T60" s="162"/>
      <c r="U60" s="57"/>
      <c r="V60" s="57"/>
      <c r="W60" s="119"/>
      <c r="X60" s="119"/>
      <c r="Y60" s="119"/>
      <c r="Z60" s="119"/>
      <c r="AA60" s="119"/>
      <c r="AB60" s="426"/>
      <c r="AC60" s="427"/>
      <c r="AD60" s="427"/>
    </row>
    <row r="61" spans="1:30" ht="12.75" customHeight="1" x14ac:dyDescent="0.2">
      <c r="A61" s="1"/>
      <c r="B61" s="273"/>
      <c r="C61" s="274"/>
      <c r="D61" s="275"/>
      <c r="E61" s="279"/>
      <c r="F61" s="279"/>
      <c r="G61" s="281"/>
      <c r="H61" s="275"/>
      <c r="I61" s="275"/>
      <c r="J61" s="275"/>
      <c r="K61" s="275"/>
      <c r="L61" s="275"/>
      <c r="M61" s="119"/>
      <c r="N61" s="282"/>
      <c r="O61" s="283"/>
      <c r="P61" s="290"/>
      <c r="Q61" s="289"/>
      <c r="R61" s="289"/>
      <c r="S61" s="421"/>
      <c r="T61" s="162"/>
      <c r="U61" s="57"/>
      <c r="V61" s="57"/>
      <c r="W61" s="119"/>
      <c r="X61" s="119"/>
      <c r="Y61" s="119"/>
      <c r="Z61" s="119"/>
      <c r="AA61" s="119"/>
      <c r="AB61" s="427"/>
      <c r="AC61" s="427"/>
      <c r="AD61" s="427"/>
    </row>
    <row r="62" spans="1:30" ht="34.5" customHeight="1" x14ac:dyDescent="0.2">
      <c r="A62" s="1"/>
      <c r="B62" s="273">
        <v>4</v>
      </c>
      <c r="C62" s="293"/>
      <c r="D62" s="293"/>
      <c r="E62" s="294"/>
      <c r="F62" s="294"/>
      <c r="G62" s="295"/>
      <c r="H62" s="275"/>
      <c r="I62" s="275"/>
      <c r="J62" s="275"/>
      <c r="K62" s="275"/>
      <c r="L62" s="275"/>
      <c r="M62" s="119"/>
      <c r="N62" s="99"/>
      <c r="O62" s="99"/>
      <c r="P62" s="291"/>
      <c r="Q62" s="289"/>
      <c r="R62" s="289"/>
      <c r="S62" s="421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73"/>
      <c r="C63" s="293"/>
      <c r="D63" s="293"/>
      <c r="E63" s="294"/>
      <c r="F63" s="294"/>
      <c r="G63" s="295"/>
      <c r="H63" s="275"/>
      <c r="I63" s="275"/>
      <c r="J63" s="275"/>
      <c r="K63" s="275"/>
      <c r="L63" s="275"/>
      <c r="M63" s="119"/>
      <c r="N63" s="99"/>
      <c r="O63" s="99"/>
      <c r="P63" s="291"/>
      <c r="Q63" s="289"/>
      <c r="R63" s="289"/>
      <c r="S63" s="421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250"/>
      <c r="H69" s="250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250"/>
      <c r="H70" s="250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292"/>
      <c r="D72" s="292"/>
      <c r="E72" s="292"/>
      <c r="F72" s="292"/>
      <c r="G72" s="292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292"/>
      <c r="D73" s="292"/>
      <c r="E73" s="292"/>
      <c r="F73" s="292"/>
      <c r="G73" s="292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13" t="s">
        <v>56</v>
      </c>
      <c r="D74" s="413"/>
      <c r="E74" s="413"/>
      <c r="F74" s="413"/>
      <c r="G74" s="413"/>
      <c r="H74" s="413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422"/>
      <c r="T74" s="422"/>
      <c r="U74" s="422"/>
      <c r="V74" s="422"/>
      <c r="W74" s="422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14"/>
      <c r="D75" s="414"/>
      <c r="E75" s="414"/>
      <c r="F75" s="414"/>
      <c r="G75" s="414"/>
      <c r="H75" s="414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72"/>
      <c r="AD75" s="1"/>
    </row>
    <row r="76" spans="1:32" ht="13.9" customHeight="1" x14ac:dyDescent="0.2">
      <c r="A76" s="1"/>
      <c r="B76" s="1"/>
      <c r="C76" s="296" t="s">
        <v>40</v>
      </c>
      <c r="D76" s="297"/>
      <c r="E76" s="297"/>
      <c r="F76" s="298"/>
      <c r="G76" s="415" t="s">
        <v>95</v>
      </c>
      <c r="H76" s="416"/>
      <c r="I76" s="416"/>
      <c r="J76" s="416"/>
      <c r="K76" s="416"/>
      <c r="L76" s="417"/>
      <c r="M76" s="41"/>
      <c r="N76" s="41"/>
      <c r="O76" s="42"/>
      <c r="P76" s="41"/>
      <c r="Q76" s="41"/>
      <c r="R76" s="24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72"/>
      <c r="AD76" s="1"/>
    </row>
    <row r="77" spans="1:32" ht="53.25" customHeight="1" x14ac:dyDescent="0.25">
      <c r="A77" s="1"/>
      <c r="B77" s="1"/>
      <c r="C77" s="299"/>
      <c r="D77" s="300"/>
      <c r="E77" s="300"/>
      <c r="F77" s="301"/>
      <c r="G77" s="418"/>
      <c r="H77" s="419"/>
      <c r="I77" s="419"/>
      <c r="J77" s="419"/>
      <c r="K77" s="419"/>
      <c r="L77" s="420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99"/>
      <c r="D78" s="300"/>
      <c r="E78" s="300"/>
      <c r="F78" s="301"/>
      <c r="G78" s="327" t="s">
        <v>42</v>
      </c>
      <c r="H78" s="328"/>
      <c r="I78" s="328"/>
      <c r="J78" s="328"/>
      <c r="K78" s="328"/>
      <c r="L78" s="328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99"/>
      <c r="D79" s="300"/>
      <c r="E79" s="300"/>
      <c r="F79" s="301"/>
      <c r="G79" s="329"/>
      <c r="H79" s="329"/>
      <c r="I79" s="329"/>
      <c r="J79" s="329"/>
      <c r="K79" s="329"/>
      <c r="L79" s="329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302"/>
      <c r="D80" s="303"/>
      <c r="E80" s="303"/>
      <c r="F80" s="304"/>
      <c r="G80" s="330"/>
      <c r="H80" s="330"/>
      <c r="I80" s="330"/>
      <c r="J80" s="330"/>
      <c r="K80" s="330"/>
      <c r="L80" s="329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425"/>
      <c r="AB80" s="425"/>
      <c r="AC80" s="63"/>
      <c r="AD80" s="1"/>
    </row>
    <row r="81" spans="1:30" ht="13.9" customHeight="1" x14ac:dyDescent="0.25">
      <c r="A81" s="1"/>
      <c r="B81" s="1"/>
      <c r="C81" s="296" t="s">
        <v>41</v>
      </c>
      <c r="D81" s="297"/>
      <c r="E81" s="297"/>
      <c r="F81" s="298"/>
      <c r="G81" s="305" t="s">
        <v>65</v>
      </c>
      <c r="H81" s="306"/>
      <c r="I81" s="306"/>
      <c r="J81" s="306"/>
      <c r="K81" s="306"/>
      <c r="L81" s="306"/>
      <c r="M81" s="423" t="s">
        <v>53</v>
      </c>
      <c r="N81" s="313"/>
      <c r="O81" s="42"/>
      <c r="P81" s="41"/>
      <c r="Q81" s="41"/>
      <c r="R81" s="24"/>
      <c r="S81" s="43"/>
      <c r="T81" s="34"/>
      <c r="U81" s="61"/>
      <c r="V81" s="61"/>
      <c r="W81" s="61"/>
      <c r="X81" s="425"/>
      <c r="Y81" s="425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99"/>
      <c r="D82" s="300"/>
      <c r="E82" s="300"/>
      <c r="F82" s="301"/>
      <c r="G82" s="307"/>
      <c r="H82" s="308"/>
      <c r="I82" s="308"/>
      <c r="J82" s="308"/>
      <c r="K82" s="308"/>
      <c r="L82" s="308"/>
      <c r="M82" s="424"/>
      <c r="N82" s="314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99"/>
      <c r="D83" s="300"/>
      <c r="E83" s="300"/>
      <c r="F83" s="301"/>
      <c r="G83" s="307"/>
      <c r="H83" s="308"/>
      <c r="I83" s="308"/>
      <c r="J83" s="308"/>
      <c r="K83" s="308"/>
      <c r="L83" s="308"/>
      <c r="M83" s="424"/>
      <c r="N83" s="315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99"/>
      <c r="D84" s="300"/>
      <c r="E84" s="300"/>
      <c r="F84" s="301"/>
      <c r="G84" s="307"/>
      <c r="H84" s="308"/>
      <c r="I84" s="308"/>
      <c r="J84" s="308"/>
      <c r="K84" s="308"/>
      <c r="L84" s="308"/>
      <c r="M84" s="424"/>
      <c r="N84" s="317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99"/>
      <c r="D85" s="300"/>
      <c r="E85" s="300"/>
      <c r="F85" s="301"/>
      <c r="G85" s="307"/>
      <c r="H85" s="308"/>
      <c r="I85" s="308"/>
      <c r="J85" s="308"/>
      <c r="K85" s="308"/>
      <c r="L85" s="308"/>
      <c r="M85" s="424"/>
      <c r="N85" s="317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99"/>
      <c r="D86" s="300"/>
      <c r="E86" s="300"/>
      <c r="F86" s="301"/>
      <c r="G86" s="307"/>
      <c r="H86" s="308"/>
      <c r="I86" s="308"/>
      <c r="J86" s="308"/>
      <c r="K86" s="308"/>
      <c r="L86" s="308"/>
      <c r="M86" s="424"/>
      <c r="N86" s="318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302"/>
      <c r="D87" s="303"/>
      <c r="E87" s="303"/>
      <c r="F87" s="304"/>
      <c r="G87" s="309"/>
      <c r="H87" s="310"/>
      <c r="I87" s="310"/>
      <c r="J87" s="310"/>
      <c r="K87" s="310"/>
      <c r="L87" s="310"/>
      <c r="M87" s="424"/>
      <c r="N87" s="314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364" t="s">
        <v>61</v>
      </c>
      <c r="D88" s="365"/>
      <c r="E88" s="365"/>
      <c r="F88" s="366"/>
      <c r="G88" s="373" t="s">
        <v>59</v>
      </c>
      <c r="H88" s="374"/>
      <c r="I88" s="374"/>
      <c r="J88" s="374"/>
      <c r="K88" s="374"/>
      <c r="L88" s="374"/>
      <c r="M88" s="311" t="s">
        <v>45</v>
      </c>
      <c r="N88" s="381"/>
      <c r="O88" s="311" t="s">
        <v>46</v>
      </c>
      <c r="P88" s="381"/>
      <c r="Q88" s="383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367"/>
      <c r="D89" s="368"/>
      <c r="E89" s="368"/>
      <c r="F89" s="369"/>
      <c r="G89" s="375"/>
      <c r="H89" s="376"/>
      <c r="I89" s="376"/>
      <c r="J89" s="376"/>
      <c r="K89" s="376"/>
      <c r="L89" s="376"/>
      <c r="M89" s="312"/>
      <c r="N89" s="382"/>
      <c r="O89" s="312"/>
      <c r="P89" s="382"/>
      <c r="Q89" s="384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367"/>
      <c r="D90" s="368"/>
      <c r="E90" s="368"/>
      <c r="F90" s="369"/>
      <c r="G90" s="375"/>
      <c r="H90" s="376"/>
      <c r="I90" s="376"/>
      <c r="J90" s="376"/>
      <c r="K90" s="376"/>
      <c r="L90" s="376"/>
      <c r="M90" s="312"/>
      <c r="N90" s="382"/>
      <c r="O90" s="312"/>
      <c r="P90" s="382"/>
      <c r="Q90" s="384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367"/>
      <c r="D91" s="368"/>
      <c r="E91" s="368"/>
      <c r="F91" s="369"/>
      <c r="G91" s="375"/>
      <c r="H91" s="376"/>
      <c r="I91" s="376"/>
      <c r="J91" s="376"/>
      <c r="K91" s="376"/>
      <c r="L91" s="376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367"/>
      <c r="D92" s="368"/>
      <c r="E92" s="368"/>
      <c r="F92" s="369"/>
      <c r="G92" s="375"/>
      <c r="H92" s="376"/>
      <c r="I92" s="376"/>
      <c r="J92" s="376"/>
      <c r="K92" s="376"/>
      <c r="L92" s="376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367"/>
      <c r="D93" s="368"/>
      <c r="E93" s="368"/>
      <c r="F93" s="369"/>
      <c r="G93" s="375"/>
      <c r="H93" s="376"/>
      <c r="I93" s="376"/>
      <c r="J93" s="376"/>
      <c r="K93" s="376"/>
      <c r="L93" s="377"/>
      <c r="M93" s="385" t="s">
        <v>44</v>
      </c>
      <c r="N93" s="132">
        <v>8053</v>
      </c>
      <c r="O93" s="387" t="s">
        <v>47</v>
      </c>
      <c r="P93" s="388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370"/>
      <c r="D94" s="371"/>
      <c r="E94" s="371"/>
      <c r="F94" s="372"/>
      <c r="G94" s="378"/>
      <c r="H94" s="379"/>
      <c r="I94" s="379"/>
      <c r="J94" s="379"/>
      <c r="K94" s="379"/>
      <c r="L94" s="380"/>
      <c r="M94" s="386"/>
      <c r="N94" s="125"/>
      <c r="O94" s="389"/>
      <c r="P94" s="390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331" t="s">
        <v>79</v>
      </c>
      <c r="D95" s="331"/>
      <c r="E95" s="331"/>
      <c r="F95" s="332"/>
      <c r="G95" s="335"/>
      <c r="H95" s="336"/>
      <c r="I95" s="336"/>
      <c r="J95" s="336"/>
      <c r="K95" s="336"/>
      <c r="L95" s="337"/>
      <c r="M95" s="344" t="s">
        <v>111</v>
      </c>
      <c r="N95" s="345"/>
      <c r="O95" s="345"/>
      <c r="P95" s="345"/>
      <c r="Q95" s="345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333"/>
      <c r="D96" s="333"/>
      <c r="E96" s="333"/>
      <c r="F96" s="334"/>
      <c r="G96" s="338"/>
      <c r="H96" s="339"/>
      <c r="I96" s="339"/>
      <c r="J96" s="339"/>
      <c r="K96" s="339"/>
      <c r="L96" s="340"/>
      <c r="M96" s="344"/>
      <c r="N96" s="344"/>
      <c r="O96" s="344"/>
      <c r="P96" s="344"/>
      <c r="Q96" s="344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333"/>
      <c r="D97" s="333"/>
      <c r="E97" s="333"/>
      <c r="F97" s="334"/>
      <c r="G97" s="338"/>
      <c r="H97" s="339"/>
      <c r="I97" s="339"/>
      <c r="J97" s="339"/>
      <c r="K97" s="339"/>
      <c r="L97" s="340"/>
      <c r="M97" s="346" t="s">
        <v>114</v>
      </c>
      <c r="N97" s="347"/>
      <c r="O97" s="347"/>
      <c r="P97" s="347"/>
      <c r="Q97" s="348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333"/>
      <c r="D98" s="333"/>
      <c r="E98" s="333"/>
      <c r="F98" s="334"/>
      <c r="G98" s="338"/>
      <c r="H98" s="339"/>
      <c r="I98" s="339"/>
      <c r="J98" s="339"/>
      <c r="K98" s="339"/>
      <c r="L98" s="340"/>
      <c r="M98" s="349"/>
      <c r="N98" s="350"/>
      <c r="O98" s="350"/>
      <c r="P98" s="350"/>
      <c r="Q98" s="351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333"/>
      <c r="D99" s="333"/>
      <c r="E99" s="333"/>
      <c r="F99" s="334"/>
      <c r="G99" s="338"/>
      <c r="H99" s="339"/>
      <c r="I99" s="339"/>
      <c r="J99" s="339"/>
      <c r="K99" s="339"/>
      <c r="L99" s="340"/>
      <c r="M99" s="349"/>
      <c r="N99" s="350"/>
      <c r="O99" s="350"/>
      <c r="P99" s="350"/>
      <c r="Q99" s="351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333"/>
      <c r="D100" s="333"/>
      <c r="E100" s="333"/>
      <c r="F100" s="334"/>
      <c r="G100" s="338"/>
      <c r="H100" s="339"/>
      <c r="I100" s="339"/>
      <c r="J100" s="339"/>
      <c r="K100" s="339"/>
      <c r="L100" s="340"/>
      <c r="M100" s="349"/>
      <c r="N100" s="350"/>
      <c r="O100" s="350"/>
      <c r="P100" s="350"/>
      <c r="Q100" s="351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333"/>
      <c r="D101" s="333"/>
      <c r="E101" s="333"/>
      <c r="F101" s="334"/>
      <c r="G101" s="338"/>
      <c r="H101" s="339"/>
      <c r="I101" s="339"/>
      <c r="J101" s="339"/>
      <c r="K101" s="339"/>
      <c r="L101" s="340"/>
      <c r="M101" s="349"/>
      <c r="N101" s="350"/>
      <c r="O101" s="350"/>
      <c r="P101" s="350"/>
      <c r="Q101" s="351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333"/>
      <c r="D102" s="333"/>
      <c r="E102" s="333"/>
      <c r="F102" s="334"/>
      <c r="G102" s="338"/>
      <c r="H102" s="339"/>
      <c r="I102" s="339"/>
      <c r="J102" s="339"/>
      <c r="K102" s="339"/>
      <c r="L102" s="340"/>
      <c r="M102" s="349"/>
      <c r="N102" s="350"/>
      <c r="O102" s="350"/>
      <c r="P102" s="350"/>
      <c r="Q102" s="351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333"/>
      <c r="D103" s="333"/>
      <c r="E103" s="333"/>
      <c r="F103" s="334"/>
      <c r="G103" s="338"/>
      <c r="H103" s="339"/>
      <c r="I103" s="339"/>
      <c r="J103" s="339"/>
      <c r="K103" s="339"/>
      <c r="L103" s="340"/>
      <c r="M103" s="349"/>
      <c r="N103" s="350"/>
      <c r="O103" s="350"/>
      <c r="P103" s="350"/>
      <c r="Q103" s="351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333"/>
      <c r="D104" s="333"/>
      <c r="E104" s="333"/>
      <c r="F104" s="334"/>
      <c r="G104" s="338"/>
      <c r="H104" s="339"/>
      <c r="I104" s="339"/>
      <c r="J104" s="339"/>
      <c r="K104" s="339"/>
      <c r="L104" s="340"/>
      <c r="M104" s="349"/>
      <c r="N104" s="350"/>
      <c r="O104" s="350"/>
      <c r="P104" s="350"/>
      <c r="Q104" s="351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333"/>
      <c r="D105" s="333"/>
      <c r="E105" s="333"/>
      <c r="F105" s="334"/>
      <c r="G105" s="341"/>
      <c r="H105" s="342"/>
      <c r="I105" s="342"/>
      <c r="J105" s="342"/>
      <c r="K105" s="342"/>
      <c r="L105" s="343"/>
      <c r="M105" s="352"/>
      <c r="N105" s="353"/>
      <c r="O105" s="353"/>
      <c r="P105" s="353"/>
      <c r="Q105" s="354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404"/>
      <c r="D117" s="405"/>
      <c r="E117" s="405"/>
      <c r="F117" s="405"/>
      <c r="G117" s="405"/>
      <c r="H117" s="405"/>
      <c r="I117" s="405"/>
      <c r="J117" s="405"/>
      <c r="K117" s="405"/>
      <c r="L117" s="405"/>
      <c r="M117" s="405"/>
      <c r="N117" s="405"/>
      <c r="O117" s="405"/>
      <c r="P117" s="405"/>
      <c r="Q117" s="405"/>
      <c r="R117" s="405"/>
      <c r="S117" s="405"/>
      <c r="T117" s="405"/>
      <c r="U117" s="406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7"/>
      <c r="D118" s="408"/>
      <c r="E118" s="408"/>
      <c r="F118" s="408"/>
      <c r="G118" s="408"/>
      <c r="H118" s="408"/>
      <c r="I118" s="408"/>
      <c r="J118" s="408"/>
      <c r="K118" s="408"/>
      <c r="L118" s="408"/>
      <c r="M118" s="408"/>
      <c r="N118" s="408"/>
      <c r="O118" s="408"/>
      <c r="P118" s="408"/>
      <c r="Q118" s="408"/>
      <c r="R118" s="408"/>
      <c r="S118" s="408"/>
      <c r="T118" s="408"/>
      <c r="U118" s="409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7"/>
      <c r="D119" s="408"/>
      <c r="E119" s="408"/>
      <c r="F119" s="408"/>
      <c r="G119" s="408"/>
      <c r="H119" s="408"/>
      <c r="I119" s="408"/>
      <c r="J119" s="408"/>
      <c r="K119" s="408"/>
      <c r="L119" s="408"/>
      <c r="M119" s="408"/>
      <c r="N119" s="408"/>
      <c r="O119" s="408"/>
      <c r="P119" s="408"/>
      <c r="Q119" s="408"/>
      <c r="R119" s="408"/>
      <c r="S119" s="408"/>
      <c r="T119" s="408"/>
      <c r="U119" s="409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7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8"/>
      <c r="T120" s="408"/>
      <c r="U120" s="409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7"/>
      <c r="D121" s="408"/>
      <c r="E121" s="408"/>
      <c r="F121" s="408"/>
      <c r="G121" s="408"/>
      <c r="H121" s="408"/>
      <c r="I121" s="408"/>
      <c r="J121" s="408"/>
      <c r="K121" s="408"/>
      <c r="L121" s="408"/>
      <c r="M121" s="408"/>
      <c r="N121" s="408"/>
      <c r="O121" s="408"/>
      <c r="P121" s="408"/>
      <c r="Q121" s="408"/>
      <c r="R121" s="408"/>
      <c r="S121" s="408"/>
      <c r="T121" s="408"/>
      <c r="U121" s="409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7"/>
      <c r="D122" s="408"/>
      <c r="E122" s="408"/>
      <c r="F122" s="408"/>
      <c r="G122" s="408"/>
      <c r="H122" s="408"/>
      <c r="I122" s="408"/>
      <c r="J122" s="408"/>
      <c r="K122" s="408"/>
      <c r="L122" s="408"/>
      <c r="M122" s="408"/>
      <c r="N122" s="408"/>
      <c r="O122" s="408"/>
      <c r="P122" s="408"/>
      <c r="Q122" s="408"/>
      <c r="R122" s="408"/>
      <c r="S122" s="408"/>
      <c r="T122" s="408"/>
      <c r="U122" s="409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7"/>
      <c r="D123" s="408"/>
      <c r="E123" s="408"/>
      <c r="F123" s="408"/>
      <c r="G123" s="408"/>
      <c r="H123" s="408"/>
      <c r="I123" s="408"/>
      <c r="J123" s="408"/>
      <c r="K123" s="408"/>
      <c r="L123" s="408"/>
      <c r="M123" s="408"/>
      <c r="N123" s="408"/>
      <c r="O123" s="408"/>
      <c r="P123" s="408"/>
      <c r="Q123" s="408"/>
      <c r="R123" s="408"/>
      <c r="S123" s="408"/>
      <c r="T123" s="408"/>
      <c r="U123" s="409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7"/>
      <c r="D124" s="408"/>
      <c r="E124" s="408"/>
      <c r="F124" s="408"/>
      <c r="G124" s="408"/>
      <c r="H124" s="408"/>
      <c r="I124" s="408"/>
      <c r="J124" s="408"/>
      <c r="K124" s="408"/>
      <c r="L124" s="408"/>
      <c r="M124" s="408"/>
      <c r="N124" s="408"/>
      <c r="O124" s="408"/>
      <c r="P124" s="408"/>
      <c r="Q124" s="408"/>
      <c r="R124" s="408"/>
      <c r="S124" s="408"/>
      <c r="T124" s="408"/>
      <c r="U124" s="409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7"/>
      <c r="D125" s="408"/>
      <c r="E125" s="408"/>
      <c r="F125" s="408"/>
      <c r="G125" s="408"/>
      <c r="H125" s="408"/>
      <c r="I125" s="408"/>
      <c r="J125" s="408"/>
      <c r="K125" s="408"/>
      <c r="L125" s="408"/>
      <c r="M125" s="408"/>
      <c r="N125" s="408"/>
      <c r="O125" s="408"/>
      <c r="P125" s="408"/>
      <c r="Q125" s="408"/>
      <c r="R125" s="408"/>
      <c r="S125" s="408"/>
      <c r="T125" s="408"/>
      <c r="U125" s="409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7"/>
      <c r="D126" s="408"/>
      <c r="E126" s="408"/>
      <c r="F126" s="408"/>
      <c r="G126" s="408"/>
      <c r="H126" s="408"/>
      <c r="I126" s="408"/>
      <c r="J126" s="408"/>
      <c r="K126" s="408"/>
      <c r="L126" s="408"/>
      <c r="M126" s="408"/>
      <c r="N126" s="408"/>
      <c r="O126" s="408"/>
      <c r="P126" s="408"/>
      <c r="Q126" s="408"/>
      <c r="R126" s="408"/>
      <c r="S126" s="408"/>
      <c r="T126" s="408"/>
      <c r="U126" s="409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7"/>
      <c r="D127" s="408"/>
      <c r="E127" s="408"/>
      <c r="F127" s="408"/>
      <c r="G127" s="408"/>
      <c r="H127" s="408"/>
      <c r="I127" s="408"/>
      <c r="J127" s="408"/>
      <c r="K127" s="408"/>
      <c r="L127" s="408"/>
      <c r="M127" s="408"/>
      <c r="N127" s="408"/>
      <c r="O127" s="408"/>
      <c r="P127" s="408"/>
      <c r="Q127" s="408"/>
      <c r="R127" s="408"/>
      <c r="S127" s="408"/>
      <c r="T127" s="408"/>
      <c r="U127" s="409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7"/>
      <c r="D128" s="408"/>
      <c r="E128" s="408"/>
      <c r="F128" s="408"/>
      <c r="G128" s="408"/>
      <c r="H128" s="408"/>
      <c r="I128" s="408"/>
      <c r="J128" s="408"/>
      <c r="K128" s="408"/>
      <c r="L128" s="408"/>
      <c r="M128" s="408"/>
      <c r="N128" s="408"/>
      <c r="O128" s="408"/>
      <c r="P128" s="408"/>
      <c r="Q128" s="408"/>
      <c r="R128" s="408"/>
      <c r="S128" s="408"/>
      <c r="T128" s="408"/>
      <c r="U128" s="409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7"/>
      <c r="D129" s="408"/>
      <c r="E129" s="408"/>
      <c r="F129" s="408"/>
      <c r="G129" s="408"/>
      <c r="H129" s="408"/>
      <c r="I129" s="408"/>
      <c r="J129" s="408"/>
      <c r="K129" s="408"/>
      <c r="L129" s="408"/>
      <c r="M129" s="408"/>
      <c r="N129" s="408"/>
      <c r="O129" s="408"/>
      <c r="P129" s="408"/>
      <c r="Q129" s="408"/>
      <c r="R129" s="408"/>
      <c r="S129" s="408"/>
      <c r="T129" s="408"/>
      <c r="U129" s="409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7"/>
      <c r="D130" s="408"/>
      <c r="E130" s="408"/>
      <c r="F130" s="408"/>
      <c r="G130" s="408"/>
      <c r="H130" s="408"/>
      <c r="I130" s="408"/>
      <c r="J130" s="408"/>
      <c r="K130" s="408"/>
      <c r="L130" s="408"/>
      <c r="M130" s="408"/>
      <c r="N130" s="408"/>
      <c r="O130" s="408"/>
      <c r="P130" s="408"/>
      <c r="Q130" s="408"/>
      <c r="R130" s="408"/>
      <c r="S130" s="408"/>
      <c r="T130" s="408"/>
      <c r="U130" s="409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7"/>
      <c r="D131" s="408"/>
      <c r="E131" s="408"/>
      <c r="F131" s="408"/>
      <c r="G131" s="408"/>
      <c r="H131" s="408"/>
      <c r="I131" s="408"/>
      <c r="J131" s="408"/>
      <c r="K131" s="408"/>
      <c r="L131" s="408"/>
      <c r="M131" s="408"/>
      <c r="N131" s="408"/>
      <c r="O131" s="408"/>
      <c r="P131" s="408"/>
      <c r="Q131" s="408"/>
      <c r="R131" s="408"/>
      <c r="S131" s="408"/>
      <c r="T131" s="408"/>
      <c r="U131" s="409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10"/>
      <c r="D132" s="411"/>
      <c r="E132" s="411"/>
      <c r="F132" s="411"/>
      <c r="G132" s="411"/>
      <c r="H132" s="411"/>
      <c r="I132" s="411"/>
      <c r="J132" s="411"/>
      <c r="K132" s="411"/>
      <c r="L132" s="411"/>
      <c r="M132" s="411"/>
      <c r="N132" s="411"/>
      <c r="O132" s="411"/>
      <c r="P132" s="411"/>
      <c r="Q132" s="411"/>
      <c r="R132" s="411"/>
      <c r="S132" s="411"/>
      <c r="T132" s="411"/>
      <c r="U132" s="412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1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1428750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95250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133350</xdr:rowOff>
                  </from>
                  <to>
                    <xdr:col>6</xdr:col>
                    <xdr:colOff>1428750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1428750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857250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1847850</xdr:colOff>
                    <xdr:row>45</xdr:row>
                    <xdr:rowOff>171450</xdr:rowOff>
                  </from>
                  <to>
                    <xdr:col>5</xdr:col>
                    <xdr:colOff>523875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209550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1847850</xdr:colOff>
                    <xdr:row>45</xdr:row>
                    <xdr:rowOff>171450</xdr:rowOff>
                  </from>
                  <to>
                    <xdr:col>5</xdr:col>
                    <xdr:colOff>523875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19050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19050</xdr:colOff>
                    <xdr:row>23</xdr:row>
                    <xdr:rowOff>57150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8" t="s">
        <v>13</v>
      </c>
      <c r="C6" s="428"/>
      <c r="D6" s="428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2025-06-13T13:29:21Z</cp:lastPrinted>
  <dcterms:created xsi:type="dcterms:W3CDTF">2014-05-05T10:02:17Z</dcterms:created>
  <dcterms:modified xsi:type="dcterms:W3CDTF">2025-08-26T07:52:43Z</dcterms:modified>
</cp:coreProperties>
</file>